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tỉnh" sheetId="1" r:id="rId1"/>
  </sheets>
  <definedNames>
    <definedName name="_xlnm.Print_Titles" localSheetId="0">tỉnh!$2:$6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" i="1"/>
  <c r="N66"/>
  <c r="N65"/>
  <c r="N64"/>
  <c r="N63"/>
  <c r="N62"/>
  <c r="N61"/>
  <c r="N60"/>
  <c r="N57" s="1"/>
  <c r="N59"/>
  <c r="N58"/>
  <c r="Q57"/>
  <c r="P57"/>
  <c r="O57"/>
  <c r="L57"/>
  <c r="K57"/>
  <c r="K8" s="1"/>
  <c r="J57"/>
  <c r="I57"/>
  <c r="H57"/>
  <c r="C57"/>
  <c r="C8" s="1"/>
  <c r="B57"/>
  <c r="N56"/>
  <c r="N55"/>
  <c r="N54"/>
  <c r="N53"/>
  <c r="N52"/>
  <c r="N51"/>
  <c r="N50"/>
  <c r="N49"/>
  <c r="N48"/>
  <c r="N47"/>
  <c r="N46" s="1"/>
  <c r="Q46"/>
  <c r="Q8" s="1"/>
  <c r="P46"/>
  <c r="O46"/>
  <c r="L46"/>
  <c r="K46"/>
  <c r="J46"/>
  <c r="I46"/>
  <c r="H46"/>
  <c r="E46"/>
  <c r="D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9" s="1"/>
  <c r="N11"/>
  <c r="N10"/>
  <c r="Q9"/>
  <c r="P9"/>
  <c r="O9"/>
  <c r="M9"/>
  <c r="L9"/>
  <c r="K9"/>
  <c r="J9"/>
  <c r="I9"/>
  <c r="H9"/>
  <c r="G9"/>
  <c r="F9"/>
  <c r="P8"/>
  <c r="O8"/>
  <c r="M8"/>
  <c r="L8"/>
  <c r="J8"/>
  <c r="I8"/>
  <c r="H8"/>
  <c r="E8"/>
  <c r="D8"/>
  <c r="B8"/>
  <c r="N8" l="1"/>
</calcChain>
</file>

<file path=xl/sharedStrings.xml><?xml version="1.0" encoding="utf-8"?>
<sst xmlns="http://schemas.openxmlformats.org/spreadsheetml/2006/main" count="476" uniqueCount="104">
  <si>
    <t>Kết quả hoạt động PBGDPL</t>
  </si>
  <si>
    <t>PBGDPL trực tiếp</t>
  </si>
  <si>
    <t>Tổng số</t>
  </si>
  <si>
    <t xml:space="preserve">Trong đó: Số người tham gia phổ biến pháp luật trực tiếp  </t>
  </si>
  <si>
    <t xml:space="preserve">Trong đó: Số lượng tài liệu đăng tải trên Internet </t>
  </si>
  <si>
    <t>Tổng số kinh phí</t>
  </si>
  <si>
    <t>Chia ra</t>
  </si>
  <si>
    <t xml:space="preserve">Kinh phí NSNN
</t>
  </si>
  <si>
    <t>Kinh phí từ nguồn hỗ trợ khác</t>
  </si>
  <si>
    <t xml:space="preserve">Kinh phí NSNN phân bổ thường xuyên </t>
  </si>
  <si>
    <t>Kinh phí NSNN cấp theo chương trình, đề án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</si>
  <si>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</si>
  <si>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</si>
  <si>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</si>
  <si>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</si>
  <si>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</si>
  <si>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</si>
  <si>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</si>
  <si>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</si>
  <si>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</si>
  <si>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</si>
  <si>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</si>
  <si>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</si>
  <si>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</si>
  <si>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</si>
  <si>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</si>
  <si>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</si>
  <si>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Tổng số trên địa bàn tỉnh</t>
  </si>
  <si>
    <t>I. Tại cấp tỉnh</t>
  </si>
  <si>
    <t>-</t>
  </si>
  <si>
    <t>II. Tại cấp huyện</t>
  </si>
  <si>
    <t>III. Tại cấp xã</t>
  </si>
  <si>
    <t>Ghi chú</t>
  </si>
  <si>
    <t>(17)</t>
  </si>
  <si>
    <t>(Ký, ghi rõ họ, tên)</t>
  </si>
  <si>
    <t>(Ký, ghi rõ họ, tên, chức vụ)</t>
  </si>
  <si>
    <t>(Ký, đóng dấu, ghi rõ họ, tên)</t>
  </si>
  <si>
    <r>
      <rPr>
        <b/>
        <sz val="12"/>
        <color indexed="8"/>
        <rFont val="Times New Roman"/>
        <family val="1"/>
      </rPr>
      <t>Người lập biểu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</si>
  <si>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>Người kiểm tra</t>
    </r>
    <r>
      <rPr>
        <sz val="12"/>
        <color indexed="8"/>
        <rFont val="Times New Roman"/>
        <family val="1"/>
      </rPr>
      <t xml:space="preserve">
</t>
    </r>
  </si>
  <si>
    <t>TÌNH HÌNH TỔ CHỨC VÀ HOẠT ĐỘNG PHỔ BIẾN GIÁO DỤC PHÁP LUẬT TRÊN ĐỊA BÀN TỈNH
( 6 tháng, năm)
Kỳ báo cáo: Kỳ báo cáo năm
(Từ ngày 01 tháng 01 năm 2020
đến ngày 31 tháng 10 năm 2020)</t>
  </si>
  <si>
    <t>Đơn vị báo cáo:
Sở Tư pháp Tỉnh Bắc Giang
Đơn vị nhận báo cáo:
Bộ Tư pháp (Cục Kế hoạch - Tài chính)</t>
  </si>
  <si>
    <t>1. Hội Nông Dân</t>
  </si>
  <si>
    <t>2. Đài phát thanh truyền hình tỉnh</t>
  </si>
  <si>
    <t>3. Ủy ban mặt trận tổ quốc tỉnh</t>
  </si>
  <si>
    <t>4. Sở ngoại vụ</t>
  </si>
  <si>
    <t>5. Sở công thương</t>
  </si>
  <si>
    <t>6. sở khoa học công nghệ</t>
  </si>
  <si>
    <t>7. Sở kế hoạch đầu tư</t>
  </si>
  <si>
    <t>8. Sở lao động thương binh xã hội</t>
  </si>
  <si>
    <t>9. Sở Nội vụ</t>
  </si>
  <si>
    <t>10. Sở thông tin truyền thông</t>
  </si>
  <si>
    <t>11. Sở Y tế</t>
  </si>
  <si>
    <t>12. Sở Giáo dục đào tạo</t>
  </si>
  <si>
    <t>13. Sở Giao thông vận tải</t>
  </si>
  <si>
    <t>14. Sở Nông nghiêp</t>
  </si>
  <si>
    <t>15. Liên đoàn lao động tỉnh</t>
  </si>
  <si>
    <t>16. Công an tỉnh</t>
  </si>
  <si>
    <t>17. Tỉnh đoàn</t>
  </si>
  <si>
    <t>18. Thanh tra tỉnh</t>
  </si>
  <si>
    <t>19. Ban Dân Vận</t>
  </si>
  <si>
    <t>20. Hội phụ nữ</t>
  </si>
  <si>
    <t>21. Ban quản lý khu công nghiệp</t>
  </si>
  <si>
    <t>22. Sở Tư pháp</t>
  </si>
  <si>
    <t>23. sở thông tin truyền thông</t>
  </si>
  <si>
    <t>24. Sở xây dựng</t>
  </si>
  <si>
    <t>25. sở tài chính</t>
  </si>
  <si>
    <t>26. Ban tổ chức Tỉnh ủy</t>
  </si>
  <si>
    <t>27. Ủy ban nhân dân tỉnh</t>
  </si>
  <si>
    <t>28. Sở Tài nguyên môi trường</t>
  </si>
  <si>
    <t>29. Liên minh hợp tác xã</t>
  </si>
  <si>
    <t>30. Quỹ phát triển đất</t>
  </si>
  <si>
    <t>31. Ủy ban kiểm tra Tỉnh ủy</t>
  </si>
  <si>
    <t>32. Ban tuyên giáo Tỉnh ủy</t>
  </si>
  <si>
    <t>33. Bộ Chỉ huy quân sự tỉnh</t>
  </si>
  <si>
    <t>34. Thi hành án dân sự tỉnh</t>
  </si>
  <si>
    <t>35. Ban Dân tộc</t>
  </si>
  <si>
    <t>36. Hội Cựu chiến binh</t>
  </si>
  <si>
    <t>1. Thành Phố Bắc Giang</t>
  </si>
  <si>
    <t>2. Huyện Hiệp Hòa</t>
  </si>
  <si>
    <t>3. Huyện Lạng Giang</t>
  </si>
  <si>
    <t>4. Huyện Lục Nam</t>
  </si>
  <si>
    <t>5. Huyện Lục Ngạn</t>
  </si>
  <si>
    <t>6. Huyện Sơn Động</t>
  </si>
  <si>
    <t>7. Huyện Tân Yên</t>
  </si>
  <si>
    <t>8. Huyện Việt Yên</t>
  </si>
  <si>
    <t>9. Huyện Yên Dũng</t>
  </si>
  <si>
    <t>10. Huyện Yên Thế</t>
  </si>
  <si>
    <t>GIÁM ĐỐC</t>
  </si>
  <si>
    <t/>
  </si>
  <si>
    <t>Nguyễn Thị Thanh Hương</t>
  </si>
  <si>
    <t>Nguyễn Thị Thanh Huyền</t>
  </si>
  <si>
    <t>Đỗ Thị Việt Hà</t>
  </si>
  <si>
    <t>Ngày 11 tháng 12 năm 2020</t>
  </si>
  <si>
    <r>
      <rPr>
        <b/>
        <sz val="9"/>
        <color indexed="8"/>
        <rFont val="Times New Roman"/>
        <family val="1"/>
      </rPr>
      <t>Biểu số: 09d/BTP/PBGDPL</t>
    </r>
    <r>
      <rPr>
        <sz val="9"/>
        <color indexed="8"/>
        <rFont val="Times New Roman"/>
        <family val="1"/>
      </rPr>
      <t xml:space="preserve">
Ban hành theo Thông tư số 03/2019/TT-BTP ngày 20/3/2019
</t>
    </r>
    <r>
      <rPr>
        <b/>
        <sz val="9"/>
        <color indexed="8"/>
        <rFont val="Times New Roman"/>
        <family val="1"/>
      </rPr>
      <t>Ngày nhận báo cáo (BC):</t>
    </r>
    <r>
      <rPr>
        <sz val="9"/>
        <color indexed="8"/>
        <rFont val="Times New Roman"/>
        <family val="1"/>
      </rPr>
      <t xml:space="preserve">
BC 6 tháng: Ngày 25 tháng 6 hàng năm
BC năm: Ngày 28 tháng 11 hàng năm
BC năm chính thức: Ngày 20 tháng 02 năm sau
</t>
    </r>
  </si>
  <si>
    <r>
      <rPr>
        <b/>
        <sz val="9"/>
        <color indexed="8"/>
        <rFont val="Times New Roman"/>
        <family val="1"/>
      </rPr>
      <t>Số Tuyên truyền viên pháp luật cấp xã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(Người)</t>
    </r>
  </si>
  <si>
    <r>
      <rPr>
        <b/>
        <sz val="9"/>
        <color indexed="8"/>
        <rFont val="Times New Roman"/>
        <family val="1"/>
      </rPr>
      <t>Số Báo cáo viên pháp luật cấp huyện</t>
    </r>
    <r>
      <rPr>
        <i/>
        <sz val="9"/>
        <color indexed="8"/>
        <rFont val="Times New Roman"/>
        <family val="1"/>
      </rPr>
      <t xml:space="preserve">
(Người)</t>
    </r>
  </si>
  <si>
    <r>
      <rPr>
        <b/>
        <sz val="9"/>
        <color indexed="8"/>
        <rFont val="Times New Roman"/>
        <family val="1"/>
      </rPr>
      <t>Số Báo cáo viên pháp luật cấp tỉnh</t>
    </r>
    <r>
      <rPr>
        <i/>
        <sz val="9"/>
        <color indexed="8"/>
        <rFont val="Times New Roman"/>
        <family val="1"/>
      </rPr>
      <t xml:space="preserve">
(Người)</t>
    </r>
  </si>
  <si>
    <r>
      <t xml:space="preserve">
Thi tìm hiểu pháp luật
</t>
    </r>
    <r>
      <rPr>
        <b/>
        <sz val="9"/>
        <color indexed="8"/>
        <rFont val="Times New Roman"/>
        <family val="1"/>
      </rPr>
      <t xml:space="preserve">
</t>
    </r>
  </si>
  <si>
    <r>
      <t xml:space="preserve">Số tài liệu PBGDPL được phát hành 
</t>
    </r>
    <r>
      <rPr>
        <i/>
        <sz val="9"/>
        <color indexed="8"/>
        <rFont val="Times New Roman"/>
        <family val="1"/>
      </rPr>
      <t>(Bản)</t>
    </r>
  </si>
  <si>
    <r>
      <t xml:space="preserve">Kinh phí dành cho công tác PBGDPL
</t>
    </r>
    <r>
      <rPr>
        <i/>
        <sz val="9"/>
        <color indexed="8"/>
        <rFont val="Times New Roman"/>
        <family val="1"/>
      </rPr>
      <t>(Đồng)</t>
    </r>
  </si>
  <si>
    <r>
      <t xml:space="preserve">Số cuộc
</t>
    </r>
    <r>
      <rPr>
        <i/>
        <sz val="9"/>
        <color indexed="8"/>
        <rFont val="Times New Roman"/>
        <family val="1"/>
      </rPr>
      <t>(Cuộc)</t>
    </r>
  </si>
  <si>
    <r>
      <t xml:space="preserve">Số lượt người tham dự
</t>
    </r>
    <r>
      <rPr>
        <i/>
        <sz val="9"/>
        <color indexed="8"/>
        <rFont val="Times New Roman"/>
        <family val="1"/>
      </rPr>
      <t>(Lượt người)</t>
    </r>
  </si>
  <si>
    <r>
      <t xml:space="preserve">Số cuộc thi
</t>
    </r>
    <r>
      <rPr>
        <i/>
        <sz val="9"/>
        <color indexed="8"/>
        <rFont val="Times New Roman"/>
        <family val="1"/>
      </rPr>
      <t>(Cuộc)</t>
    </r>
  </si>
  <si>
    <r>
      <t xml:space="preserve">Số lượt người dự thi
</t>
    </r>
    <r>
      <rPr>
        <i/>
        <sz val="9"/>
        <color indexed="8"/>
        <rFont val="Times New Roman"/>
        <family val="1"/>
      </rPr>
      <t>(Lượt người)</t>
    </r>
  </si>
</sst>
</file>

<file path=xl/styles.xml><?xml version="1.0" encoding="utf-8"?>
<styleSheet xmlns="http://schemas.openxmlformats.org/spreadsheetml/2006/main">
  <numFmts count="1">
    <numFmt numFmtId="164" formatCode="0_);\(0\)"/>
  </numFmts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theme="1"/>
      <name val="Times New Roman"/>
      <family val="1"/>
    </font>
    <font>
      <i/>
      <sz val="9"/>
      <color indexed="8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quotePrefix="1" applyFont="1" applyBorder="1" applyAlignment="1">
      <alignment horizontal="center" vertical="center"/>
    </xf>
    <xf numFmtId="164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7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3" fontId="5" fillId="0" borderId="7" xfId="0" applyNumberFormat="1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/>
    <xf numFmtId="0" fontId="9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topLeftCell="A4" workbookViewId="0">
      <selection activeCell="J8" sqref="J8"/>
    </sheetView>
  </sheetViews>
  <sheetFormatPr defaultRowHeight="15.75"/>
  <cols>
    <col min="1" max="1" width="22.28515625" style="4" customWidth="1" collapsed="1"/>
    <col min="2" max="2" width="5.42578125" style="4" customWidth="1" collapsed="1"/>
    <col min="3" max="3" width="7.28515625" style="4" customWidth="1" collapsed="1"/>
    <col min="4" max="4" width="6" style="4" customWidth="1" collapsed="1"/>
    <col min="5" max="5" width="6.7109375" style="4" customWidth="1" collapsed="1"/>
    <col min="6" max="6" width="3.42578125" style="4" customWidth="1" collapsed="1"/>
    <col min="7" max="7" width="4.5703125" style="4" customWidth="1" collapsed="1"/>
    <col min="8" max="8" width="5.5703125" style="4" customWidth="1" collapsed="1"/>
    <col min="9" max="9" width="7.28515625" style="4" customWidth="1" collapsed="1"/>
    <col min="10" max="10" width="3.28515625" style="4" customWidth="1" collapsed="1"/>
    <col min="11" max="11" width="8.28515625" style="4" customWidth="1" collapsed="1"/>
    <col min="12" max="13" width="6.5703125" style="4" customWidth="1" collapsed="1"/>
    <col min="14" max="15" width="12.140625" style="4" customWidth="1" collapsed="1"/>
    <col min="16" max="16" width="9.42578125" style="4" customWidth="1" collapsed="1"/>
    <col min="17" max="17" width="11.7109375" style="4" customWidth="1" collapsed="1"/>
    <col min="18" max="18" width="4.140625" style="4" customWidth="1" collapsed="1"/>
    <col min="19" max="16384" width="9.140625" style="4" collapsed="1"/>
  </cols>
  <sheetData>
    <row r="1" spans="1:18" ht="100.5" customHeight="1">
      <c r="A1" s="30" t="s">
        <v>93</v>
      </c>
      <c r="B1" s="30"/>
      <c r="C1" s="30"/>
      <c r="D1" s="30"/>
      <c r="E1" s="30"/>
      <c r="F1" s="31" t="s">
        <v>39</v>
      </c>
      <c r="G1" s="31"/>
      <c r="H1" s="31"/>
      <c r="I1" s="31"/>
      <c r="J1" s="31"/>
      <c r="K1" s="31"/>
      <c r="L1" s="31"/>
      <c r="M1" s="31"/>
      <c r="N1" s="41" t="s">
        <v>40</v>
      </c>
      <c r="O1" s="41"/>
      <c r="P1" s="41"/>
      <c r="Q1" s="41"/>
      <c r="R1" s="41"/>
    </row>
    <row r="2" spans="1:18" ht="25.5" customHeight="1">
      <c r="A2" s="32"/>
      <c r="B2" s="33" t="s">
        <v>94</v>
      </c>
      <c r="C2" s="34"/>
      <c r="D2" s="35" t="s">
        <v>95</v>
      </c>
      <c r="E2" s="36"/>
      <c r="F2" s="35" t="s">
        <v>96</v>
      </c>
      <c r="G2" s="36"/>
      <c r="H2" s="36" t="s">
        <v>0</v>
      </c>
      <c r="I2" s="36"/>
      <c r="J2" s="36"/>
      <c r="K2" s="36"/>
      <c r="L2" s="36"/>
      <c r="M2" s="36"/>
      <c r="N2" s="36"/>
      <c r="O2" s="36"/>
      <c r="P2" s="36"/>
      <c r="Q2" s="36"/>
      <c r="R2" s="38" t="s">
        <v>32</v>
      </c>
    </row>
    <row r="3" spans="1:18" ht="47.25" customHeight="1">
      <c r="A3" s="32"/>
      <c r="B3" s="34"/>
      <c r="C3" s="34"/>
      <c r="D3" s="36"/>
      <c r="E3" s="36"/>
      <c r="F3" s="36"/>
      <c r="G3" s="36"/>
      <c r="H3" s="36" t="s">
        <v>1</v>
      </c>
      <c r="I3" s="36"/>
      <c r="J3" s="36" t="s">
        <v>97</v>
      </c>
      <c r="K3" s="36"/>
      <c r="L3" s="36" t="s">
        <v>98</v>
      </c>
      <c r="M3" s="36"/>
      <c r="N3" s="36" t="s">
        <v>99</v>
      </c>
      <c r="O3" s="36"/>
      <c r="P3" s="36"/>
      <c r="Q3" s="36"/>
      <c r="R3" s="39"/>
    </row>
    <row r="4" spans="1:18" ht="15.75" customHeight="1">
      <c r="A4" s="32"/>
      <c r="B4" s="37" t="s">
        <v>2</v>
      </c>
      <c r="C4" s="37" t="s">
        <v>3</v>
      </c>
      <c r="D4" s="37" t="s">
        <v>2</v>
      </c>
      <c r="E4" s="37" t="s">
        <v>3</v>
      </c>
      <c r="F4" s="37" t="s">
        <v>2</v>
      </c>
      <c r="G4" s="37" t="s">
        <v>3</v>
      </c>
      <c r="H4" s="37" t="s">
        <v>100</v>
      </c>
      <c r="I4" s="37" t="s">
        <v>101</v>
      </c>
      <c r="J4" s="37" t="s">
        <v>102</v>
      </c>
      <c r="K4" s="37" t="s">
        <v>103</v>
      </c>
      <c r="L4" s="37" t="s">
        <v>2</v>
      </c>
      <c r="M4" s="37" t="s">
        <v>4</v>
      </c>
      <c r="N4" s="37" t="s">
        <v>5</v>
      </c>
      <c r="O4" s="37" t="s">
        <v>6</v>
      </c>
      <c r="P4" s="37"/>
      <c r="Q4" s="37"/>
      <c r="R4" s="39"/>
    </row>
    <row r="5" spans="1:18" ht="29.25" customHeight="1">
      <c r="A5" s="32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 t="s">
        <v>7</v>
      </c>
      <c r="P5" s="37"/>
      <c r="Q5" s="37" t="s">
        <v>8</v>
      </c>
      <c r="R5" s="39"/>
    </row>
    <row r="6" spans="1:18" ht="110.25" customHeight="1">
      <c r="A6" s="32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0" t="s">
        <v>9</v>
      </c>
      <c r="P6" s="11" t="s">
        <v>10</v>
      </c>
      <c r="Q6" s="37"/>
      <c r="R6" s="40"/>
    </row>
    <row r="7" spans="1:18" ht="23.25" customHeight="1">
      <c r="A7" s="12"/>
      <c r="B7" s="13" t="s">
        <v>11</v>
      </c>
      <c r="C7" s="14" t="s">
        <v>12</v>
      </c>
      <c r="D7" s="14" t="s">
        <v>13</v>
      </c>
      <c r="E7" s="14" t="s">
        <v>14</v>
      </c>
      <c r="F7" s="14" t="s">
        <v>15</v>
      </c>
      <c r="G7" s="15" t="s">
        <v>16</v>
      </c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15" t="s">
        <v>26</v>
      </c>
      <c r="R7" s="15" t="s">
        <v>33</v>
      </c>
    </row>
    <row r="8" spans="1:18" ht="34.5" customHeight="1">
      <c r="A8" s="16" t="s">
        <v>27</v>
      </c>
      <c r="B8" s="17">
        <f>SUM(B57)</f>
        <v>2269</v>
      </c>
      <c r="C8" s="17">
        <f>SUM(C57)</f>
        <v>1595</v>
      </c>
      <c r="D8" s="17">
        <f>SUM(D46)</f>
        <v>193</v>
      </c>
      <c r="E8" s="17">
        <f>SUM(E46)</f>
        <v>180</v>
      </c>
      <c r="F8" s="17">
        <v>98</v>
      </c>
      <c r="G8" s="17">
        <v>98</v>
      </c>
      <c r="H8" s="17">
        <f>SUM(H9,H46,H57)</f>
        <v>5661</v>
      </c>
      <c r="I8" s="17">
        <f>SUM(I9,I46,I57)</f>
        <v>573449</v>
      </c>
      <c r="J8" s="17">
        <f>SUM(J9,J46,J57)</f>
        <v>234</v>
      </c>
      <c r="K8" s="17">
        <f>SUM(K9,K46,K57)</f>
        <v>1992639</v>
      </c>
      <c r="L8" s="17">
        <f>SUM(L9,L46,L57)</f>
        <v>493412.1</v>
      </c>
      <c r="M8" s="17">
        <f>SUM(M9)</f>
        <v>1001</v>
      </c>
      <c r="N8" s="17">
        <f>SUM(O8,P8,Q8)</f>
        <v>15886171615</v>
      </c>
      <c r="O8" s="17">
        <f>SUM(O9,O46,O57)</f>
        <v>5044202415</v>
      </c>
      <c r="P8" s="17">
        <f>SUM(P9,P46,P57)</f>
        <v>471669200</v>
      </c>
      <c r="Q8" s="17">
        <f>SUM(Q9,Q46,Q57)</f>
        <v>10370300000</v>
      </c>
      <c r="R8" s="18" t="s">
        <v>88</v>
      </c>
    </row>
    <row r="9" spans="1:18" ht="27.75" customHeight="1">
      <c r="A9" s="16" t="s">
        <v>28</v>
      </c>
      <c r="B9" s="19" t="s">
        <v>29</v>
      </c>
      <c r="C9" s="19" t="s">
        <v>29</v>
      </c>
      <c r="D9" s="19" t="s">
        <v>29</v>
      </c>
      <c r="E9" s="19" t="s">
        <v>29</v>
      </c>
      <c r="F9" s="17">
        <f t="shared" ref="F9:Q9" si="0">SUM(F10:F45)</f>
        <v>96</v>
      </c>
      <c r="G9" s="17">
        <f t="shared" si="0"/>
        <v>96</v>
      </c>
      <c r="H9" s="17">
        <f t="shared" si="0"/>
        <v>1256</v>
      </c>
      <c r="I9" s="17">
        <f t="shared" si="0"/>
        <v>245872</v>
      </c>
      <c r="J9" s="17">
        <f t="shared" si="0"/>
        <v>13</v>
      </c>
      <c r="K9" s="17">
        <f t="shared" si="0"/>
        <v>1946367</v>
      </c>
      <c r="L9" s="17">
        <f t="shared" si="0"/>
        <v>121733</v>
      </c>
      <c r="M9" s="17">
        <f t="shared" si="0"/>
        <v>1001</v>
      </c>
      <c r="N9" s="17">
        <f t="shared" si="0"/>
        <v>11690000000</v>
      </c>
      <c r="O9" s="17">
        <f t="shared" si="0"/>
        <v>1430000000</v>
      </c>
      <c r="P9" s="17">
        <f t="shared" si="0"/>
        <v>70000000</v>
      </c>
      <c r="Q9" s="17">
        <f t="shared" si="0"/>
        <v>10190000000</v>
      </c>
      <c r="R9" s="18" t="s">
        <v>88</v>
      </c>
    </row>
    <row r="10" spans="1:18" ht="22.5" customHeight="1">
      <c r="A10" s="17" t="s">
        <v>41</v>
      </c>
      <c r="B10" s="20" t="s">
        <v>29</v>
      </c>
      <c r="C10" s="20" t="s">
        <v>29</v>
      </c>
      <c r="D10" s="20" t="s">
        <v>29</v>
      </c>
      <c r="E10" s="20" t="s">
        <v>29</v>
      </c>
      <c r="F10" s="17">
        <v>2</v>
      </c>
      <c r="G10" s="17">
        <v>2</v>
      </c>
      <c r="H10" s="17" t="s">
        <v>88</v>
      </c>
      <c r="I10" s="17" t="s">
        <v>88</v>
      </c>
      <c r="J10" s="17" t="s">
        <v>88</v>
      </c>
      <c r="K10" s="17" t="s">
        <v>88</v>
      </c>
      <c r="L10" s="17" t="s">
        <v>88</v>
      </c>
      <c r="M10" s="17" t="s">
        <v>88</v>
      </c>
      <c r="N10" s="17">
        <f t="shared" ref="N10:N45" si="1">SUM(O10,P10,Q10)</f>
        <v>0</v>
      </c>
      <c r="O10" s="17" t="s">
        <v>88</v>
      </c>
      <c r="P10" s="17" t="s">
        <v>88</v>
      </c>
      <c r="Q10" s="17" t="s">
        <v>88</v>
      </c>
      <c r="R10" s="17" t="s">
        <v>88</v>
      </c>
    </row>
    <row r="11" spans="1:18" ht="36.75" customHeight="1">
      <c r="A11" s="17" t="s">
        <v>42</v>
      </c>
      <c r="B11" s="21"/>
      <c r="C11" s="21"/>
      <c r="D11" s="21"/>
      <c r="E11" s="21"/>
      <c r="F11" s="17">
        <v>1</v>
      </c>
      <c r="G11" s="17">
        <v>1</v>
      </c>
      <c r="H11" s="17" t="s">
        <v>88</v>
      </c>
      <c r="I11" s="17" t="s">
        <v>88</v>
      </c>
      <c r="J11" s="17" t="s">
        <v>88</v>
      </c>
      <c r="K11" s="17" t="s">
        <v>88</v>
      </c>
      <c r="L11" s="17" t="s">
        <v>88</v>
      </c>
      <c r="M11" s="17" t="s">
        <v>88</v>
      </c>
      <c r="N11" s="17">
        <f t="shared" si="1"/>
        <v>0</v>
      </c>
      <c r="O11" s="17" t="s">
        <v>88</v>
      </c>
      <c r="P11" s="17" t="s">
        <v>88</v>
      </c>
      <c r="Q11" s="17" t="s">
        <v>88</v>
      </c>
      <c r="R11" s="17" t="s">
        <v>88</v>
      </c>
    </row>
    <row r="12" spans="1:18" ht="33.75" customHeight="1">
      <c r="A12" s="17" t="s">
        <v>43</v>
      </c>
      <c r="B12" s="21"/>
      <c r="C12" s="21"/>
      <c r="D12" s="21"/>
      <c r="E12" s="21"/>
      <c r="F12" s="17">
        <v>2</v>
      </c>
      <c r="G12" s="17">
        <v>2</v>
      </c>
      <c r="H12" s="17">
        <v>13</v>
      </c>
      <c r="I12" s="17">
        <v>2100</v>
      </c>
      <c r="J12" s="17">
        <v>2</v>
      </c>
      <c r="K12" s="17">
        <v>64</v>
      </c>
      <c r="L12" s="17">
        <v>2100</v>
      </c>
      <c r="M12" s="17">
        <v>145</v>
      </c>
      <c r="N12" s="17">
        <f t="shared" si="1"/>
        <v>120000000</v>
      </c>
      <c r="O12" s="17">
        <v>120000000</v>
      </c>
      <c r="P12" s="17" t="s">
        <v>88</v>
      </c>
      <c r="Q12" s="17" t="s">
        <v>88</v>
      </c>
      <c r="R12" s="17" t="s">
        <v>88</v>
      </c>
    </row>
    <row r="13" spans="1:18">
      <c r="A13" s="17" t="s">
        <v>44</v>
      </c>
      <c r="B13" s="21"/>
      <c r="C13" s="21"/>
      <c r="D13" s="21"/>
      <c r="E13" s="21"/>
      <c r="F13" s="17">
        <v>2</v>
      </c>
      <c r="G13" s="17">
        <v>2</v>
      </c>
      <c r="H13" s="17" t="s">
        <v>88</v>
      </c>
      <c r="I13" s="17" t="s">
        <v>88</v>
      </c>
      <c r="J13" s="17" t="s">
        <v>88</v>
      </c>
      <c r="K13" s="17" t="s">
        <v>88</v>
      </c>
      <c r="L13" s="17" t="s">
        <v>88</v>
      </c>
      <c r="M13" s="17">
        <v>154</v>
      </c>
      <c r="N13" s="17">
        <f t="shared" si="1"/>
        <v>0</v>
      </c>
      <c r="O13" s="17" t="s">
        <v>88</v>
      </c>
      <c r="P13" s="17" t="s">
        <v>88</v>
      </c>
      <c r="Q13" s="17" t="s">
        <v>88</v>
      </c>
      <c r="R13" s="17" t="s">
        <v>88</v>
      </c>
    </row>
    <row r="14" spans="1:18">
      <c r="A14" s="17" t="s">
        <v>45</v>
      </c>
      <c r="B14" s="21"/>
      <c r="C14" s="21"/>
      <c r="D14" s="21"/>
      <c r="E14" s="21"/>
      <c r="F14" s="17">
        <v>2</v>
      </c>
      <c r="G14" s="17">
        <v>2</v>
      </c>
      <c r="H14" s="17">
        <v>20</v>
      </c>
      <c r="I14" s="17">
        <v>2172</v>
      </c>
      <c r="J14" s="17" t="s">
        <v>88</v>
      </c>
      <c r="K14" s="17" t="s">
        <v>88</v>
      </c>
      <c r="L14" s="17" t="s">
        <v>88</v>
      </c>
      <c r="M14" s="17">
        <v>98</v>
      </c>
      <c r="N14" s="17">
        <f t="shared" si="1"/>
        <v>270000000</v>
      </c>
      <c r="O14" s="17">
        <v>270000000</v>
      </c>
      <c r="P14" s="17" t="s">
        <v>88</v>
      </c>
      <c r="Q14" s="17" t="s">
        <v>88</v>
      </c>
      <c r="R14" s="17" t="s">
        <v>88</v>
      </c>
    </row>
    <row r="15" spans="1:18">
      <c r="A15" s="17" t="s">
        <v>46</v>
      </c>
      <c r="B15" s="21"/>
      <c r="C15" s="21"/>
      <c r="D15" s="21"/>
      <c r="E15" s="21"/>
      <c r="F15" s="17">
        <v>2</v>
      </c>
      <c r="G15" s="17">
        <v>2</v>
      </c>
      <c r="H15" s="17" t="s">
        <v>88</v>
      </c>
      <c r="I15" s="17" t="s">
        <v>88</v>
      </c>
      <c r="J15" s="17" t="s">
        <v>88</v>
      </c>
      <c r="K15" s="17" t="s">
        <v>88</v>
      </c>
      <c r="L15" s="17" t="s">
        <v>88</v>
      </c>
      <c r="M15" s="17" t="s">
        <v>88</v>
      </c>
      <c r="N15" s="17">
        <f t="shared" si="1"/>
        <v>0</v>
      </c>
      <c r="O15" s="17" t="s">
        <v>88</v>
      </c>
      <c r="P15" s="17" t="s">
        <v>88</v>
      </c>
      <c r="Q15" s="17" t="s">
        <v>88</v>
      </c>
      <c r="R15" s="17" t="s">
        <v>88</v>
      </c>
    </row>
    <row r="16" spans="1:18">
      <c r="A16" s="17" t="s">
        <v>47</v>
      </c>
      <c r="B16" s="21"/>
      <c r="C16" s="21"/>
      <c r="D16" s="21"/>
      <c r="E16" s="21"/>
      <c r="F16" s="17">
        <v>2</v>
      </c>
      <c r="G16" s="17">
        <v>2</v>
      </c>
      <c r="H16" s="17">
        <v>12</v>
      </c>
      <c r="I16" s="17">
        <v>941</v>
      </c>
      <c r="J16" s="17">
        <v>1</v>
      </c>
      <c r="K16" s="17">
        <v>70</v>
      </c>
      <c r="L16" s="17">
        <v>580</v>
      </c>
      <c r="M16" s="17" t="s">
        <v>88</v>
      </c>
      <c r="N16" s="17">
        <f t="shared" si="1"/>
        <v>380000000</v>
      </c>
      <c r="O16" s="17">
        <v>250000000</v>
      </c>
      <c r="P16" s="17" t="s">
        <v>88</v>
      </c>
      <c r="Q16" s="17">
        <v>130000000</v>
      </c>
      <c r="R16" s="17" t="s">
        <v>88</v>
      </c>
    </row>
    <row r="17" spans="1:18" ht="24.75">
      <c r="A17" s="17" t="s">
        <v>48</v>
      </c>
      <c r="B17" s="21"/>
      <c r="C17" s="21"/>
      <c r="D17" s="21"/>
      <c r="E17" s="21"/>
      <c r="F17" s="17">
        <v>2</v>
      </c>
      <c r="G17" s="17">
        <v>2</v>
      </c>
      <c r="H17" s="17">
        <v>12</v>
      </c>
      <c r="I17" s="17">
        <v>680</v>
      </c>
      <c r="J17" s="17" t="s">
        <v>88</v>
      </c>
      <c r="K17" s="17" t="s">
        <v>88</v>
      </c>
      <c r="L17" s="17">
        <v>40500</v>
      </c>
      <c r="M17" s="17" t="s">
        <v>88</v>
      </c>
      <c r="N17" s="17">
        <f t="shared" si="1"/>
        <v>0</v>
      </c>
      <c r="O17" s="17" t="s">
        <v>88</v>
      </c>
      <c r="P17" s="17" t="s">
        <v>88</v>
      </c>
      <c r="Q17" s="17" t="s">
        <v>88</v>
      </c>
      <c r="R17" s="17" t="s">
        <v>88</v>
      </c>
    </row>
    <row r="18" spans="1:18">
      <c r="A18" s="17" t="s">
        <v>49</v>
      </c>
      <c r="B18" s="21"/>
      <c r="C18" s="21"/>
      <c r="D18" s="21"/>
      <c r="E18" s="21"/>
      <c r="F18" s="17">
        <v>2</v>
      </c>
      <c r="G18" s="17">
        <v>2</v>
      </c>
      <c r="H18" s="17" t="s">
        <v>88</v>
      </c>
      <c r="I18" s="17" t="s">
        <v>88</v>
      </c>
      <c r="J18" s="17" t="s">
        <v>88</v>
      </c>
      <c r="K18" s="17" t="s">
        <v>88</v>
      </c>
      <c r="L18" s="17" t="s">
        <v>88</v>
      </c>
      <c r="M18" s="17" t="s">
        <v>88</v>
      </c>
      <c r="N18" s="17">
        <f t="shared" si="1"/>
        <v>0</v>
      </c>
      <c r="O18" s="17" t="s">
        <v>88</v>
      </c>
      <c r="P18" s="17" t="s">
        <v>88</v>
      </c>
      <c r="Q18" s="17" t="s">
        <v>88</v>
      </c>
      <c r="R18" s="17" t="s">
        <v>88</v>
      </c>
    </row>
    <row r="19" spans="1:18">
      <c r="A19" s="17" t="s">
        <v>50</v>
      </c>
      <c r="B19" s="21"/>
      <c r="C19" s="21"/>
      <c r="D19" s="21"/>
      <c r="E19" s="21"/>
      <c r="F19" s="17">
        <v>1</v>
      </c>
      <c r="G19" s="17">
        <v>1</v>
      </c>
      <c r="H19" s="17">
        <v>4</v>
      </c>
      <c r="I19" s="17">
        <v>268</v>
      </c>
      <c r="J19" s="17" t="s">
        <v>88</v>
      </c>
      <c r="K19" s="17" t="s">
        <v>88</v>
      </c>
      <c r="L19" s="17">
        <v>28000</v>
      </c>
      <c r="M19" s="17" t="s">
        <v>88</v>
      </c>
      <c r="N19" s="17">
        <f t="shared" si="1"/>
        <v>0</v>
      </c>
      <c r="O19" s="17" t="s">
        <v>88</v>
      </c>
      <c r="P19" s="17" t="s">
        <v>88</v>
      </c>
      <c r="Q19" s="17" t="s">
        <v>88</v>
      </c>
      <c r="R19" s="17" t="s">
        <v>88</v>
      </c>
    </row>
    <row r="20" spans="1:18">
      <c r="A20" s="17" t="s">
        <v>51</v>
      </c>
      <c r="B20" s="21"/>
      <c r="C20" s="21"/>
      <c r="D20" s="21"/>
      <c r="E20" s="21"/>
      <c r="F20" s="17">
        <v>3</v>
      </c>
      <c r="G20" s="17">
        <v>3</v>
      </c>
      <c r="H20" s="17">
        <v>1</v>
      </c>
      <c r="I20" s="17">
        <v>110</v>
      </c>
      <c r="J20" s="17" t="s">
        <v>88</v>
      </c>
      <c r="K20" s="17" t="s">
        <v>88</v>
      </c>
      <c r="L20" s="17" t="s">
        <v>88</v>
      </c>
      <c r="M20" s="17" t="s">
        <v>88</v>
      </c>
      <c r="N20" s="17">
        <f t="shared" si="1"/>
        <v>0</v>
      </c>
      <c r="O20" s="17" t="s">
        <v>88</v>
      </c>
      <c r="P20" s="17" t="s">
        <v>88</v>
      </c>
      <c r="Q20" s="17" t="s">
        <v>88</v>
      </c>
      <c r="R20" s="17" t="s">
        <v>88</v>
      </c>
    </row>
    <row r="21" spans="1:18">
      <c r="A21" s="17" t="s">
        <v>52</v>
      </c>
      <c r="B21" s="21"/>
      <c r="C21" s="21"/>
      <c r="D21" s="21"/>
      <c r="E21" s="21"/>
      <c r="F21" s="17">
        <v>2</v>
      </c>
      <c r="G21" s="17">
        <v>2</v>
      </c>
      <c r="H21" s="17">
        <v>12</v>
      </c>
      <c r="I21" s="17">
        <v>1700</v>
      </c>
      <c r="J21" s="17" t="s">
        <v>88</v>
      </c>
      <c r="K21" s="17" t="s">
        <v>88</v>
      </c>
      <c r="L21" s="17">
        <v>12290</v>
      </c>
      <c r="M21" s="17" t="s">
        <v>88</v>
      </c>
      <c r="N21" s="17">
        <f t="shared" si="1"/>
        <v>0</v>
      </c>
      <c r="O21" s="17" t="s">
        <v>88</v>
      </c>
      <c r="P21" s="17" t="s">
        <v>88</v>
      </c>
      <c r="Q21" s="17" t="s">
        <v>88</v>
      </c>
      <c r="R21" s="17" t="s">
        <v>88</v>
      </c>
    </row>
    <row r="22" spans="1:18">
      <c r="A22" s="17" t="s">
        <v>53</v>
      </c>
      <c r="B22" s="21"/>
      <c r="C22" s="21"/>
      <c r="D22" s="21"/>
      <c r="E22" s="21"/>
      <c r="F22" s="17">
        <v>1</v>
      </c>
      <c r="G22" s="17">
        <v>1</v>
      </c>
      <c r="H22" s="17">
        <v>3</v>
      </c>
      <c r="I22" s="17">
        <v>650</v>
      </c>
      <c r="J22" s="17">
        <v>0</v>
      </c>
      <c r="K22" s="17">
        <v>0</v>
      </c>
      <c r="L22" s="17">
        <v>30000</v>
      </c>
      <c r="M22" s="17">
        <v>60</v>
      </c>
      <c r="N22" s="17">
        <f t="shared" si="1"/>
        <v>100000000</v>
      </c>
      <c r="O22" s="17" t="s">
        <v>88</v>
      </c>
      <c r="P22" s="17">
        <v>40000000</v>
      </c>
      <c r="Q22" s="17">
        <v>60000000</v>
      </c>
      <c r="R22" s="17" t="s">
        <v>88</v>
      </c>
    </row>
    <row r="23" spans="1:18">
      <c r="A23" s="17" t="s">
        <v>54</v>
      </c>
      <c r="B23" s="21"/>
      <c r="C23" s="21"/>
      <c r="D23" s="21"/>
      <c r="E23" s="21"/>
      <c r="F23" s="17">
        <v>8</v>
      </c>
      <c r="G23" s="17">
        <v>8</v>
      </c>
      <c r="H23" s="17">
        <v>8</v>
      </c>
      <c r="I23" s="17">
        <v>1945</v>
      </c>
      <c r="J23" s="17" t="s">
        <v>88</v>
      </c>
      <c r="K23" s="17" t="s">
        <v>88</v>
      </c>
      <c r="L23" s="17" t="s">
        <v>88</v>
      </c>
      <c r="M23" s="17">
        <v>46</v>
      </c>
      <c r="N23" s="17">
        <f t="shared" si="1"/>
        <v>0</v>
      </c>
      <c r="O23" s="17" t="s">
        <v>88</v>
      </c>
      <c r="P23" s="17" t="s">
        <v>88</v>
      </c>
      <c r="Q23" s="17" t="s">
        <v>88</v>
      </c>
      <c r="R23" s="17" t="s">
        <v>88</v>
      </c>
    </row>
    <row r="24" spans="1:18">
      <c r="A24" s="17" t="s">
        <v>55</v>
      </c>
      <c r="B24" s="21"/>
      <c r="C24" s="21"/>
      <c r="D24" s="21"/>
      <c r="E24" s="21"/>
      <c r="F24" s="17">
        <v>1</v>
      </c>
      <c r="G24" s="17">
        <v>1</v>
      </c>
      <c r="H24" s="17">
        <v>1066</v>
      </c>
      <c r="I24" s="17">
        <v>215176</v>
      </c>
      <c r="J24" s="17">
        <v>3</v>
      </c>
      <c r="K24" s="17">
        <v>1940993</v>
      </c>
      <c r="L24" s="17">
        <v>1200</v>
      </c>
      <c r="M24" s="17">
        <v>235</v>
      </c>
      <c r="N24" s="17">
        <f t="shared" si="1"/>
        <v>10000000000</v>
      </c>
      <c r="O24" s="17" t="s">
        <v>88</v>
      </c>
      <c r="P24" s="17" t="s">
        <v>88</v>
      </c>
      <c r="Q24" s="17">
        <v>10000000000</v>
      </c>
      <c r="R24" s="17" t="s">
        <v>88</v>
      </c>
    </row>
    <row r="25" spans="1:18">
      <c r="A25" s="17" t="s">
        <v>56</v>
      </c>
      <c r="B25" s="21"/>
      <c r="C25" s="21"/>
      <c r="D25" s="21"/>
      <c r="E25" s="21"/>
      <c r="F25" s="17">
        <v>8</v>
      </c>
      <c r="G25" s="17">
        <v>8</v>
      </c>
      <c r="H25" s="17" t="s">
        <v>88</v>
      </c>
      <c r="I25" s="17" t="s">
        <v>88</v>
      </c>
      <c r="J25" s="17" t="s">
        <v>88</v>
      </c>
      <c r="K25" s="17" t="s">
        <v>88</v>
      </c>
      <c r="L25" s="17" t="s">
        <v>88</v>
      </c>
      <c r="M25" s="17" t="s">
        <v>88</v>
      </c>
      <c r="N25" s="17">
        <f t="shared" si="1"/>
        <v>0</v>
      </c>
      <c r="O25" s="17" t="s">
        <v>88</v>
      </c>
      <c r="P25" s="17" t="s">
        <v>88</v>
      </c>
      <c r="Q25" s="17" t="s">
        <v>88</v>
      </c>
      <c r="R25" s="17" t="s">
        <v>88</v>
      </c>
    </row>
    <row r="26" spans="1:18">
      <c r="A26" s="17" t="s">
        <v>57</v>
      </c>
      <c r="B26" s="21"/>
      <c r="C26" s="21"/>
      <c r="D26" s="21"/>
      <c r="E26" s="21"/>
      <c r="F26" s="17">
        <v>2</v>
      </c>
      <c r="G26" s="17">
        <v>2</v>
      </c>
      <c r="H26" s="17" t="s">
        <v>88</v>
      </c>
      <c r="I26" s="17" t="s">
        <v>88</v>
      </c>
      <c r="J26" s="17" t="s">
        <v>88</v>
      </c>
      <c r="K26" s="17" t="s">
        <v>88</v>
      </c>
      <c r="L26" s="17" t="s">
        <v>88</v>
      </c>
      <c r="M26" s="17" t="s">
        <v>88</v>
      </c>
      <c r="N26" s="17">
        <f t="shared" si="1"/>
        <v>0</v>
      </c>
      <c r="O26" s="17" t="s">
        <v>88</v>
      </c>
      <c r="P26" s="17" t="s">
        <v>88</v>
      </c>
      <c r="Q26" s="17" t="s">
        <v>88</v>
      </c>
      <c r="R26" s="17" t="s">
        <v>88</v>
      </c>
    </row>
    <row r="27" spans="1:18">
      <c r="A27" s="17" t="s">
        <v>58</v>
      </c>
      <c r="B27" s="21"/>
      <c r="C27" s="21"/>
      <c r="D27" s="21"/>
      <c r="E27" s="21"/>
      <c r="F27" s="17">
        <v>3</v>
      </c>
      <c r="G27" s="17">
        <v>3</v>
      </c>
      <c r="H27" s="17" t="s">
        <v>88</v>
      </c>
      <c r="I27" s="17" t="s">
        <v>88</v>
      </c>
      <c r="J27" s="17" t="s">
        <v>88</v>
      </c>
      <c r="K27" s="17" t="s">
        <v>88</v>
      </c>
      <c r="L27" s="17" t="s">
        <v>88</v>
      </c>
      <c r="M27" s="17" t="s">
        <v>88</v>
      </c>
      <c r="N27" s="17">
        <f t="shared" si="1"/>
        <v>0</v>
      </c>
      <c r="O27" s="17" t="s">
        <v>88</v>
      </c>
      <c r="P27" s="17" t="s">
        <v>88</v>
      </c>
      <c r="Q27" s="17" t="s">
        <v>88</v>
      </c>
      <c r="R27" s="17" t="s">
        <v>88</v>
      </c>
    </row>
    <row r="28" spans="1:18">
      <c r="A28" s="17" t="s">
        <v>59</v>
      </c>
      <c r="B28" s="21"/>
      <c r="C28" s="21"/>
      <c r="D28" s="21"/>
      <c r="E28" s="21"/>
      <c r="F28" s="17">
        <v>3</v>
      </c>
      <c r="G28" s="17">
        <v>3</v>
      </c>
      <c r="H28" s="17" t="s">
        <v>88</v>
      </c>
      <c r="I28" s="17" t="s">
        <v>88</v>
      </c>
      <c r="J28" s="17" t="s">
        <v>88</v>
      </c>
      <c r="K28" s="17" t="s">
        <v>88</v>
      </c>
      <c r="L28" s="17" t="s">
        <v>88</v>
      </c>
      <c r="M28" s="17" t="s">
        <v>88</v>
      </c>
      <c r="N28" s="17">
        <f t="shared" si="1"/>
        <v>0</v>
      </c>
      <c r="O28" s="17" t="s">
        <v>88</v>
      </c>
      <c r="P28" s="17" t="s">
        <v>88</v>
      </c>
      <c r="Q28" s="17" t="s">
        <v>88</v>
      </c>
      <c r="R28" s="17" t="s">
        <v>88</v>
      </c>
    </row>
    <row r="29" spans="1:18">
      <c r="A29" s="17" t="s">
        <v>60</v>
      </c>
      <c r="B29" s="21"/>
      <c r="C29" s="21"/>
      <c r="D29" s="21"/>
      <c r="E29" s="21"/>
      <c r="F29" s="17">
        <v>1</v>
      </c>
      <c r="G29" s="17">
        <v>1</v>
      </c>
      <c r="H29" s="17">
        <v>10</v>
      </c>
      <c r="I29" s="17">
        <v>800</v>
      </c>
      <c r="J29" s="17">
        <v>3</v>
      </c>
      <c r="K29" s="17">
        <v>3715</v>
      </c>
      <c r="L29" s="17" t="s">
        <v>88</v>
      </c>
      <c r="M29" s="17" t="s">
        <v>88</v>
      </c>
      <c r="N29" s="17">
        <f t="shared" si="1"/>
        <v>0</v>
      </c>
      <c r="O29" s="17" t="s">
        <v>88</v>
      </c>
      <c r="P29" s="17" t="s">
        <v>88</v>
      </c>
      <c r="Q29" s="17" t="s">
        <v>88</v>
      </c>
      <c r="R29" s="17" t="s">
        <v>88</v>
      </c>
    </row>
    <row r="30" spans="1:18" ht="30" customHeight="1">
      <c r="A30" s="17" t="s">
        <v>61</v>
      </c>
      <c r="B30" s="21"/>
      <c r="C30" s="21"/>
      <c r="D30" s="21"/>
      <c r="E30" s="21"/>
      <c r="F30" s="17">
        <v>4</v>
      </c>
      <c r="G30" s="17">
        <v>4</v>
      </c>
      <c r="H30" s="17" t="s">
        <v>88</v>
      </c>
      <c r="I30" s="17" t="s">
        <v>88</v>
      </c>
      <c r="J30" s="17" t="s">
        <v>88</v>
      </c>
      <c r="K30" s="17" t="s">
        <v>88</v>
      </c>
      <c r="L30" s="17" t="s">
        <v>88</v>
      </c>
      <c r="M30" s="17" t="s">
        <v>88</v>
      </c>
      <c r="N30" s="17">
        <f t="shared" si="1"/>
        <v>0</v>
      </c>
      <c r="O30" s="17" t="s">
        <v>88</v>
      </c>
      <c r="P30" s="17" t="s">
        <v>88</v>
      </c>
      <c r="Q30" s="17" t="s">
        <v>88</v>
      </c>
      <c r="R30" s="17" t="s">
        <v>88</v>
      </c>
    </row>
    <row r="31" spans="1:18">
      <c r="A31" s="17" t="s">
        <v>62</v>
      </c>
      <c r="B31" s="21"/>
      <c r="C31" s="21"/>
      <c r="D31" s="21"/>
      <c r="E31" s="21"/>
      <c r="F31" s="17">
        <v>15</v>
      </c>
      <c r="G31" s="17">
        <v>15</v>
      </c>
      <c r="H31" s="17">
        <v>8</v>
      </c>
      <c r="I31" s="17">
        <v>2500</v>
      </c>
      <c r="J31" s="17">
        <v>3</v>
      </c>
      <c r="K31" s="17">
        <v>1500</v>
      </c>
      <c r="L31" s="17">
        <v>7000</v>
      </c>
      <c r="M31" s="17">
        <v>200</v>
      </c>
      <c r="N31" s="17">
        <f t="shared" si="1"/>
        <v>730000000</v>
      </c>
      <c r="O31" s="17">
        <v>700000000</v>
      </c>
      <c r="P31" s="17">
        <v>30000000</v>
      </c>
      <c r="Q31" s="17">
        <v>0</v>
      </c>
      <c r="R31" s="17" t="s">
        <v>88</v>
      </c>
    </row>
    <row r="32" spans="1:18">
      <c r="A32" s="17" t="s">
        <v>63</v>
      </c>
      <c r="B32" s="21"/>
      <c r="C32" s="21"/>
      <c r="D32" s="21"/>
      <c r="E32" s="21"/>
      <c r="F32" s="17">
        <v>2</v>
      </c>
      <c r="G32" s="17">
        <v>2</v>
      </c>
      <c r="H32" s="17" t="s">
        <v>88</v>
      </c>
      <c r="I32" s="17" t="s">
        <v>88</v>
      </c>
      <c r="J32" s="17" t="s">
        <v>88</v>
      </c>
      <c r="K32" s="17" t="s">
        <v>88</v>
      </c>
      <c r="L32" s="17" t="s">
        <v>88</v>
      </c>
      <c r="M32" s="17" t="s">
        <v>88</v>
      </c>
      <c r="N32" s="17">
        <f t="shared" si="1"/>
        <v>0</v>
      </c>
      <c r="O32" s="17" t="s">
        <v>88</v>
      </c>
      <c r="P32" s="17" t="s">
        <v>88</v>
      </c>
      <c r="Q32" s="17" t="s">
        <v>88</v>
      </c>
      <c r="R32" s="17" t="s">
        <v>88</v>
      </c>
    </row>
    <row r="33" spans="1:18">
      <c r="A33" s="17" t="s">
        <v>64</v>
      </c>
      <c r="B33" s="21"/>
      <c r="C33" s="21"/>
      <c r="D33" s="21"/>
      <c r="E33" s="21"/>
      <c r="F33" s="17">
        <v>2</v>
      </c>
      <c r="G33" s="17">
        <v>2</v>
      </c>
      <c r="H33" s="17" t="s">
        <v>88</v>
      </c>
      <c r="I33" s="17" t="s">
        <v>88</v>
      </c>
      <c r="J33" s="17" t="s">
        <v>88</v>
      </c>
      <c r="K33" s="17" t="s">
        <v>88</v>
      </c>
      <c r="L33" s="17" t="s">
        <v>88</v>
      </c>
      <c r="M33" s="17" t="s">
        <v>88</v>
      </c>
      <c r="N33" s="17">
        <f t="shared" si="1"/>
        <v>0</v>
      </c>
      <c r="O33" s="17" t="s">
        <v>88</v>
      </c>
      <c r="P33" s="17" t="s">
        <v>88</v>
      </c>
      <c r="Q33" s="17" t="s">
        <v>88</v>
      </c>
      <c r="R33" s="17" t="s">
        <v>88</v>
      </c>
    </row>
    <row r="34" spans="1:18">
      <c r="A34" s="17" t="s">
        <v>65</v>
      </c>
      <c r="B34" s="21"/>
      <c r="C34" s="21"/>
      <c r="D34" s="21"/>
      <c r="E34" s="21"/>
      <c r="F34" s="17">
        <v>2</v>
      </c>
      <c r="G34" s="17">
        <v>2</v>
      </c>
      <c r="H34" s="17">
        <v>10</v>
      </c>
      <c r="I34" s="17">
        <v>330</v>
      </c>
      <c r="J34" s="17">
        <v>1</v>
      </c>
      <c r="K34" s="17">
        <v>25</v>
      </c>
      <c r="L34" s="17">
        <v>63</v>
      </c>
      <c r="M34" s="17">
        <v>63</v>
      </c>
      <c r="N34" s="17">
        <f t="shared" si="1"/>
        <v>0</v>
      </c>
      <c r="O34" s="17" t="s">
        <v>88</v>
      </c>
      <c r="P34" s="17" t="s">
        <v>88</v>
      </c>
      <c r="Q34" s="17" t="s">
        <v>88</v>
      </c>
      <c r="R34" s="17" t="s">
        <v>88</v>
      </c>
    </row>
    <row r="35" spans="1:18">
      <c r="A35" s="17" t="s">
        <v>66</v>
      </c>
      <c r="B35" s="21"/>
      <c r="C35" s="21"/>
      <c r="D35" s="21"/>
      <c r="E35" s="21"/>
      <c r="F35" s="17">
        <v>2</v>
      </c>
      <c r="G35" s="17">
        <v>2</v>
      </c>
      <c r="H35" s="17" t="s">
        <v>88</v>
      </c>
      <c r="I35" s="17" t="s">
        <v>88</v>
      </c>
      <c r="J35" s="17" t="s">
        <v>88</v>
      </c>
      <c r="K35" s="17" t="s">
        <v>88</v>
      </c>
      <c r="L35" s="17" t="s">
        <v>88</v>
      </c>
      <c r="M35" s="17" t="s">
        <v>88</v>
      </c>
      <c r="N35" s="17">
        <f t="shared" si="1"/>
        <v>0</v>
      </c>
      <c r="O35" s="17" t="s">
        <v>88</v>
      </c>
      <c r="P35" s="17" t="s">
        <v>88</v>
      </c>
      <c r="Q35" s="17" t="s">
        <v>88</v>
      </c>
      <c r="R35" s="17" t="s">
        <v>88</v>
      </c>
    </row>
    <row r="36" spans="1:18">
      <c r="A36" s="17" t="s">
        <v>67</v>
      </c>
      <c r="B36" s="21"/>
      <c r="C36" s="21"/>
      <c r="D36" s="21"/>
      <c r="E36" s="21"/>
      <c r="F36" s="17">
        <v>1</v>
      </c>
      <c r="G36" s="17">
        <v>1</v>
      </c>
      <c r="H36" s="17" t="s">
        <v>88</v>
      </c>
      <c r="I36" s="17" t="s">
        <v>88</v>
      </c>
      <c r="J36" s="17" t="s">
        <v>88</v>
      </c>
      <c r="K36" s="17" t="s">
        <v>88</v>
      </c>
      <c r="L36" s="17" t="s">
        <v>88</v>
      </c>
      <c r="M36" s="17" t="s">
        <v>88</v>
      </c>
      <c r="N36" s="17">
        <f t="shared" si="1"/>
        <v>0</v>
      </c>
      <c r="O36" s="17" t="s">
        <v>88</v>
      </c>
      <c r="P36" s="17" t="s">
        <v>88</v>
      </c>
      <c r="Q36" s="17" t="s">
        <v>88</v>
      </c>
      <c r="R36" s="17" t="s">
        <v>88</v>
      </c>
    </row>
    <row r="37" spans="1:18">
      <c r="A37" s="17" t="s">
        <v>68</v>
      </c>
      <c r="B37" s="21"/>
      <c r="C37" s="21"/>
      <c r="D37" s="21"/>
      <c r="E37" s="21"/>
      <c r="F37" s="17">
        <v>2</v>
      </c>
      <c r="G37" s="17">
        <v>2</v>
      </c>
      <c r="H37" s="17" t="s">
        <v>88</v>
      </c>
      <c r="I37" s="17" t="s">
        <v>88</v>
      </c>
      <c r="J37" s="17" t="s">
        <v>88</v>
      </c>
      <c r="K37" s="17" t="s">
        <v>88</v>
      </c>
      <c r="L37" s="17" t="s">
        <v>88</v>
      </c>
      <c r="M37" s="17" t="s">
        <v>88</v>
      </c>
      <c r="N37" s="17">
        <f t="shared" si="1"/>
        <v>0</v>
      </c>
      <c r="O37" s="17" t="s">
        <v>88</v>
      </c>
      <c r="P37" s="17" t="s">
        <v>88</v>
      </c>
      <c r="Q37" s="17" t="s">
        <v>88</v>
      </c>
      <c r="R37" s="17" t="s">
        <v>88</v>
      </c>
    </row>
    <row r="38" spans="1:18">
      <c r="A38" s="17" t="s">
        <v>69</v>
      </c>
      <c r="B38" s="21"/>
      <c r="C38" s="21"/>
      <c r="D38" s="21"/>
      <c r="E38" s="21"/>
      <c r="F38" s="17">
        <v>1</v>
      </c>
      <c r="G38" s="17">
        <v>1</v>
      </c>
      <c r="H38" s="17" t="s">
        <v>88</v>
      </c>
      <c r="I38" s="17" t="s">
        <v>88</v>
      </c>
      <c r="J38" s="17" t="s">
        <v>88</v>
      </c>
      <c r="K38" s="17" t="s">
        <v>88</v>
      </c>
      <c r="L38" s="17" t="s">
        <v>88</v>
      </c>
      <c r="M38" s="17" t="s">
        <v>88</v>
      </c>
      <c r="N38" s="17">
        <f t="shared" si="1"/>
        <v>0</v>
      </c>
      <c r="O38" s="17" t="s">
        <v>88</v>
      </c>
      <c r="P38" s="17" t="s">
        <v>88</v>
      </c>
      <c r="Q38" s="17" t="s">
        <v>88</v>
      </c>
      <c r="R38" s="17" t="s">
        <v>88</v>
      </c>
    </row>
    <row r="39" spans="1:18">
      <c r="A39" s="17" t="s">
        <v>70</v>
      </c>
      <c r="B39" s="21"/>
      <c r="C39" s="21"/>
      <c r="D39" s="21"/>
      <c r="E39" s="21"/>
      <c r="F39" s="17">
        <v>1</v>
      </c>
      <c r="G39" s="17">
        <v>1</v>
      </c>
      <c r="H39" s="17" t="s">
        <v>88</v>
      </c>
      <c r="I39" s="17" t="s">
        <v>88</v>
      </c>
      <c r="J39" s="17" t="s">
        <v>88</v>
      </c>
      <c r="K39" s="17" t="s">
        <v>88</v>
      </c>
      <c r="L39" s="17" t="s">
        <v>88</v>
      </c>
      <c r="M39" s="17" t="s">
        <v>88</v>
      </c>
      <c r="N39" s="17">
        <f t="shared" si="1"/>
        <v>0</v>
      </c>
      <c r="O39" s="17" t="s">
        <v>88</v>
      </c>
      <c r="P39" s="17" t="s">
        <v>88</v>
      </c>
      <c r="Q39" s="17" t="s">
        <v>88</v>
      </c>
      <c r="R39" s="17" t="s">
        <v>88</v>
      </c>
    </row>
    <row r="40" spans="1:18">
      <c r="A40" s="17" t="s">
        <v>71</v>
      </c>
      <c r="B40" s="21"/>
      <c r="C40" s="21"/>
      <c r="D40" s="21"/>
      <c r="E40" s="21"/>
      <c r="F40" s="17">
        <v>1</v>
      </c>
      <c r="G40" s="17">
        <v>1</v>
      </c>
      <c r="H40" s="17" t="s">
        <v>88</v>
      </c>
      <c r="I40" s="17" t="s">
        <v>88</v>
      </c>
      <c r="J40" s="17" t="s">
        <v>88</v>
      </c>
      <c r="K40" s="17" t="s">
        <v>88</v>
      </c>
      <c r="L40" s="17" t="s">
        <v>88</v>
      </c>
      <c r="M40" s="17" t="s">
        <v>88</v>
      </c>
      <c r="N40" s="17">
        <f t="shared" si="1"/>
        <v>0</v>
      </c>
      <c r="O40" s="17" t="s">
        <v>88</v>
      </c>
      <c r="P40" s="17" t="s">
        <v>88</v>
      </c>
      <c r="Q40" s="17" t="s">
        <v>88</v>
      </c>
      <c r="R40" s="17" t="s">
        <v>88</v>
      </c>
    </row>
    <row r="41" spans="1:18">
      <c r="A41" s="17" t="s">
        <v>72</v>
      </c>
      <c r="B41" s="21"/>
      <c r="C41" s="21"/>
      <c r="D41" s="21"/>
      <c r="E41" s="21"/>
      <c r="F41" s="17">
        <v>1</v>
      </c>
      <c r="G41" s="17">
        <v>1</v>
      </c>
      <c r="H41" s="17" t="s">
        <v>88</v>
      </c>
      <c r="I41" s="17" t="s">
        <v>88</v>
      </c>
      <c r="J41" s="17" t="s">
        <v>88</v>
      </c>
      <c r="K41" s="17" t="s">
        <v>88</v>
      </c>
      <c r="L41" s="17" t="s">
        <v>88</v>
      </c>
      <c r="M41" s="17" t="s">
        <v>88</v>
      </c>
      <c r="N41" s="17">
        <f t="shared" si="1"/>
        <v>0</v>
      </c>
      <c r="O41" s="17" t="s">
        <v>88</v>
      </c>
      <c r="P41" s="17" t="s">
        <v>88</v>
      </c>
      <c r="Q41" s="17" t="s">
        <v>88</v>
      </c>
      <c r="R41" s="17" t="s">
        <v>88</v>
      </c>
    </row>
    <row r="42" spans="1:18">
      <c r="A42" s="17" t="s">
        <v>73</v>
      </c>
      <c r="B42" s="21"/>
      <c r="C42" s="21"/>
      <c r="D42" s="21"/>
      <c r="E42" s="21"/>
      <c r="F42" s="17">
        <v>7</v>
      </c>
      <c r="G42" s="17">
        <v>7</v>
      </c>
      <c r="H42" s="17" t="s">
        <v>88</v>
      </c>
      <c r="I42" s="17" t="s">
        <v>88</v>
      </c>
      <c r="J42" s="17" t="s">
        <v>88</v>
      </c>
      <c r="K42" s="17" t="s">
        <v>88</v>
      </c>
      <c r="L42" s="17" t="s">
        <v>88</v>
      </c>
      <c r="M42" s="17" t="s">
        <v>88</v>
      </c>
      <c r="N42" s="17">
        <f t="shared" si="1"/>
        <v>0</v>
      </c>
      <c r="O42" s="17" t="s">
        <v>88</v>
      </c>
      <c r="P42" s="17" t="s">
        <v>88</v>
      </c>
      <c r="Q42" s="17" t="s">
        <v>88</v>
      </c>
      <c r="R42" s="17" t="s">
        <v>88</v>
      </c>
    </row>
    <row r="43" spans="1:18">
      <c r="A43" s="17" t="s">
        <v>74</v>
      </c>
      <c r="B43" s="21"/>
      <c r="C43" s="21"/>
      <c r="D43" s="21"/>
      <c r="E43" s="21"/>
      <c r="F43" s="17">
        <v>1</v>
      </c>
      <c r="G43" s="17">
        <v>1</v>
      </c>
      <c r="H43" s="17" t="s">
        <v>88</v>
      </c>
      <c r="I43" s="17" t="s">
        <v>88</v>
      </c>
      <c r="J43" s="17" t="s">
        <v>88</v>
      </c>
      <c r="K43" s="17" t="s">
        <v>88</v>
      </c>
      <c r="L43" s="17" t="s">
        <v>88</v>
      </c>
      <c r="M43" s="17" t="s">
        <v>88</v>
      </c>
      <c r="N43" s="17">
        <f t="shared" si="1"/>
        <v>0</v>
      </c>
      <c r="O43" s="17" t="s">
        <v>88</v>
      </c>
      <c r="P43" s="17" t="s">
        <v>88</v>
      </c>
      <c r="Q43" s="17" t="s">
        <v>88</v>
      </c>
      <c r="R43" s="17" t="s">
        <v>88</v>
      </c>
    </row>
    <row r="44" spans="1:18">
      <c r="A44" s="17" t="s">
        <v>75</v>
      </c>
      <c r="B44" s="21"/>
      <c r="C44" s="21"/>
      <c r="D44" s="21"/>
      <c r="E44" s="21"/>
      <c r="F44" s="17">
        <v>3</v>
      </c>
      <c r="G44" s="17">
        <v>3</v>
      </c>
      <c r="H44" s="17">
        <v>77</v>
      </c>
      <c r="I44" s="17">
        <v>16500</v>
      </c>
      <c r="J44" s="17" t="s">
        <v>88</v>
      </c>
      <c r="K44" s="17" t="s">
        <v>88</v>
      </c>
      <c r="L44" s="17" t="s">
        <v>88</v>
      </c>
      <c r="M44" s="17" t="s">
        <v>88</v>
      </c>
      <c r="N44" s="17">
        <f t="shared" si="1"/>
        <v>90000000</v>
      </c>
      <c r="O44" s="17">
        <v>90000000</v>
      </c>
      <c r="P44" s="17" t="s">
        <v>88</v>
      </c>
      <c r="Q44" s="17" t="s">
        <v>88</v>
      </c>
      <c r="R44" s="17" t="s">
        <v>88</v>
      </c>
    </row>
    <row r="45" spans="1:18">
      <c r="A45" s="17" t="s">
        <v>76</v>
      </c>
      <c r="B45" s="21"/>
      <c r="C45" s="21"/>
      <c r="D45" s="21"/>
      <c r="E45" s="21"/>
      <c r="F45" s="17">
        <v>1</v>
      </c>
      <c r="G45" s="17">
        <v>1</v>
      </c>
      <c r="H45" s="17" t="s">
        <v>88</v>
      </c>
      <c r="I45" s="17" t="s">
        <v>88</v>
      </c>
      <c r="J45" s="17" t="s">
        <v>88</v>
      </c>
      <c r="K45" s="17" t="s">
        <v>88</v>
      </c>
      <c r="L45" s="17" t="s">
        <v>88</v>
      </c>
      <c r="M45" s="17" t="s">
        <v>88</v>
      </c>
      <c r="N45" s="17">
        <f t="shared" si="1"/>
        <v>0</v>
      </c>
      <c r="O45" s="17" t="s">
        <v>88</v>
      </c>
      <c r="P45" s="17" t="s">
        <v>88</v>
      </c>
      <c r="Q45" s="17" t="s">
        <v>88</v>
      </c>
      <c r="R45" s="17" t="s">
        <v>88</v>
      </c>
    </row>
    <row r="46" spans="1:18">
      <c r="A46" s="16" t="s">
        <v>30</v>
      </c>
      <c r="B46" s="19" t="s">
        <v>29</v>
      </c>
      <c r="C46" s="19" t="s">
        <v>29</v>
      </c>
      <c r="D46" s="17">
        <f>SUM(D47:D56)</f>
        <v>193</v>
      </c>
      <c r="E46" s="17">
        <f>SUM(E47:E56)</f>
        <v>180</v>
      </c>
      <c r="F46" s="19" t="s">
        <v>29</v>
      </c>
      <c r="G46" s="19" t="s">
        <v>29</v>
      </c>
      <c r="H46" s="17">
        <f>SUM(H47:H56)</f>
        <v>1999</v>
      </c>
      <c r="I46" s="17">
        <f>SUM(I47:I56)</f>
        <v>146163</v>
      </c>
      <c r="J46" s="17">
        <f>SUM(J47:J56)</f>
        <v>25</v>
      </c>
      <c r="K46" s="17">
        <f>SUM(K47:K56)</f>
        <v>6838</v>
      </c>
      <c r="L46" s="17">
        <f>SUM(L47:L56)</f>
        <v>225840</v>
      </c>
      <c r="M46" s="22" t="s">
        <v>29</v>
      </c>
      <c r="N46" s="17">
        <f>SUM(N47:N56)</f>
        <v>2632066000</v>
      </c>
      <c r="O46" s="17">
        <f>SUM(O47:O56)</f>
        <v>2260550000</v>
      </c>
      <c r="P46" s="17">
        <f>SUM(P47:P56)</f>
        <v>301516000</v>
      </c>
      <c r="Q46" s="17">
        <f>SUM(Q47:Q56)</f>
        <v>70000000</v>
      </c>
      <c r="R46" s="18" t="s">
        <v>88</v>
      </c>
    </row>
    <row r="47" spans="1:18">
      <c r="A47" s="17" t="s">
        <v>77</v>
      </c>
      <c r="B47" s="20" t="s">
        <v>29</v>
      </c>
      <c r="C47" s="20" t="s">
        <v>29</v>
      </c>
      <c r="D47" s="17">
        <v>25</v>
      </c>
      <c r="E47" s="17">
        <v>25</v>
      </c>
      <c r="F47" s="20" t="s">
        <v>29</v>
      </c>
      <c r="G47" s="20" t="s">
        <v>29</v>
      </c>
      <c r="H47" s="17">
        <v>22</v>
      </c>
      <c r="I47" s="17">
        <v>8000</v>
      </c>
      <c r="J47" s="17">
        <v>3</v>
      </c>
      <c r="K47" s="17">
        <v>700</v>
      </c>
      <c r="L47" s="17">
        <v>850</v>
      </c>
      <c r="M47" s="23" t="s">
        <v>29</v>
      </c>
      <c r="N47" s="17">
        <f t="shared" ref="N47:N56" si="2">SUM(O47,P47,Q47)</f>
        <v>50000000</v>
      </c>
      <c r="O47" s="17">
        <v>50000000</v>
      </c>
      <c r="P47" s="17">
        <v>0</v>
      </c>
      <c r="Q47" s="17">
        <v>0</v>
      </c>
      <c r="R47" s="17" t="s">
        <v>88</v>
      </c>
    </row>
    <row r="48" spans="1:18">
      <c r="A48" s="17" t="s">
        <v>78</v>
      </c>
      <c r="B48" s="21"/>
      <c r="C48" s="21"/>
      <c r="D48" s="17">
        <v>15</v>
      </c>
      <c r="E48" s="17">
        <v>15</v>
      </c>
      <c r="F48" s="21"/>
      <c r="G48" s="21"/>
      <c r="H48" s="17">
        <v>35</v>
      </c>
      <c r="I48" s="17">
        <v>6271</v>
      </c>
      <c r="J48" s="17">
        <v>0</v>
      </c>
      <c r="K48" s="17">
        <v>0</v>
      </c>
      <c r="L48" s="17">
        <v>7490</v>
      </c>
      <c r="M48" s="21"/>
      <c r="N48" s="17">
        <f t="shared" si="2"/>
        <v>299066000</v>
      </c>
      <c r="O48" s="17">
        <v>50550000</v>
      </c>
      <c r="P48" s="17">
        <v>248516000</v>
      </c>
      <c r="Q48" s="17">
        <v>0</v>
      </c>
      <c r="R48" s="17" t="s">
        <v>88</v>
      </c>
    </row>
    <row r="49" spans="1:18">
      <c r="A49" s="17" t="s">
        <v>79</v>
      </c>
      <c r="B49" s="21"/>
      <c r="C49" s="21"/>
      <c r="D49" s="17">
        <v>25</v>
      </c>
      <c r="E49" s="17">
        <v>25</v>
      </c>
      <c r="F49" s="21"/>
      <c r="G49" s="21"/>
      <c r="H49" s="17">
        <v>4</v>
      </c>
      <c r="I49" s="17">
        <v>750</v>
      </c>
      <c r="J49" s="17">
        <v>3</v>
      </c>
      <c r="K49" s="17">
        <v>900</v>
      </c>
      <c r="L49" s="17">
        <v>2500</v>
      </c>
      <c r="M49" s="21"/>
      <c r="N49" s="17">
        <f t="shared" si="2"/>
        <v>140000000</v>
      </c>
      <c r="O49" s="17">
        <v>140000000</v>
      </c>
      <c r="P49" s="17">
        <v>0</v>
      </c>
      <c r="Q49" s="17">
        <v>0</v>
      </c>
      <c r="R49" s="17" t="s">
        <v>88</v>
      </c>
    </row>
    <row r="50" spans="1:18">
      <c r="A50" s="17" t="s">
        <v>80</v>
      </c>
      <c r="B50" s="21"/>
      <c r="C50" s="21"/>
      <c r="D50" s="17">
        <v>16</v>
      </c>
      <c r="E50" s="17">
        <v>16</v>
      </c>
      <c r="F50" s="21"/>
      <c r="G50" s="21"/>
      <c r="H50" s="17">
        <v>73</v>
      </c>
      <c r="I50" s="17">
        <v>8100</v>
      </c>
      <c r="J50" s="17">
        <v>5</v>
      </c>
      <c r="K50" s="17">
        <v>800</v>
      </c>
      <c r="L50" s="17">
        <v>1500</v>
      </c>
      <c r="M50" s="21"/>
      <c r="N50" s="17">
        <f t="shared" si="2"/>
        <v>100000000</v>
      </c>
      <c r="O50" s="17">
        <v>100000000</v>
      </c>
      <c r="P50" s="17">
        <v>0</v>
      </c>
      <c r="Q50" s="17">
        <v>0</v>
      </c>
      <c r="R50" s="17" t="s">
        <v>88</v>
      </c>
    </row>
    <row r="51" spans="1:18">
      <c r="A51" s="17" t="s">
        <v>81</v>
      </c>
      <c r="B51" s="21"/>
      <c r="C51" s="21"/>
      <c r="D51" s="17">
        <v>18</v>
      </c>
      <c r="E51" s="17">
        <v>18</v>
      </c>
      <c r="F51" s="21"/>
      <c r="G51" s="21"/>
      <c r="H51" s="17">
        <v>8</v>
      </c>
      <c r="I51" s="17">
        <v>750</v>
      </c>
      <c r="J51" s="17">
        <v>0</v>
      </c>
      <c r="K51" s="17">
        <v>0</v>
      </c>
      <c r="L51" s="17">
        <v>15000</v>
      </c>
      <c r="M51" s="21"/>
      <c r="N51" s="17">
        <f t="shared" si="2"/>
        <v>100000000</v>
      </c>
      <c r="O51" s="17">
        <v>100000000</v>
      </c>
      <c r="P51" s="17">
        <v>0</v>
      </c>
      <c r="Q51" s="17">
        <v>0</v>
      </c>
      <c r="R51" s="17" t="s">
        <v>88</v>
      </c>
    </row>
    <row r="52" spans="1:18">
      <c r="A52" s="17" t="s">
        <v>82</v>
      </c>
      <c r="B52" s="21"/>
      <c r="C52" s="21"/>
      <c r="D52" s="17">
        <v>15</v>
      </c>
      <c r="E52" s="17">
        <v>15</v>
      </c>
      <c r="F52" s="21"/>
      <c r="G52" s="21"/>
      <c r="H52" s="17">
        <v>1</v>
      </c>
      <c r="I52" s="17">
        <v>328</v>
      </c>
      <c r="J52" s="17">
        <v>2</v>
      </c>
      <c r="K52" s="17">
        <v>450</v>
      </c>
      <c r="L52" s="17">
        <v>25500</v>
      </c>
      <c r="M52" s="21"/>
      <c r="N52" s="17">
        <f t="shared" si="2"/>
        <v>60000000</v>
      </c>
      <c r="O52" s="17">
        <v>60000000</v>
      </c>
      <c r="P52" s="17" t="s">
        <v>88</v>
      </c>
      <c r="Q52" s="17" t="s">
        <v>88</v>
      </c>
      <c r="R52" s="17" t="s">
        <v>88</v>
      </c>
    </row>
    <row r="53" spans="1:18">
      <c r="A53" s="17" t="s">
        <v>83</v>
      </c>
      <c r="B53" s="21"/>
      <c r="C53" s="21"/>
      <c r="D53" s="17">
        <v>22</v>
      </c>
      <c r="E53" s="17">
        <v>17</v>
      </c>
      <c r="F53" s="21"/>
      <c r="G53" s="21"/>
      <c r="H53" s="17">
        <v>27</v>
      </c>
      <c r="I53" s="17">
        <v>2653</v>
      </c>
      <c r="J53" s="17">
        <v>2</v>
      </c>
      <c r="K53" s="17">
        <v>468</v>
      </c>
      <c r="L53" s="17">
        <v>18000</v>
      </c>
      <c r="M53" s="21"/>
      <c r="N53" s="17">
        <f t="shared" si="2"/>
        <v>150000000</v>
      </c>
      <c r="O53" s="17">
        <v>150000000</v>
      </c>
      <c r="P53" s="17" t="s">
        <v>88</v>
      </c>
      <c r="Q53" s="17" t="s">
        <v>88</v>
      </c>
      <c r="R53" s="17" t="s">
        <v>88</v>
      </c>
    </row>
    <row r="54" spans="1:18">
      <c r="A54" s="17" t="s">
        <v>84</v>
      </c>
      <c r="B54" s="21"/>
      <c r="C54" s="21"/>
      <c r="D54" s="17">
        <v>29</v>
      </c>
      <c r="E54" s="17">
        <v>29</v>
      </c>
      <c r="F54" s="21"/>
      <c r="G54" s="21"/>
      <c r="H54" s="17">
        <v>74</v>
      </c>
      <c r="I54" s="17">
        <v>11400</v>
      </c>
      <c r="J54" s="17">
        <v>5</v>
      </c>
      <c r="K54" s="17">
        <v>1200</v>
      </c>
      <c r="L54" s="17">
        <v>114000</v>
      </c>
      <c r="M54" s="21"/>
      <c r="N54" s="17">
        <f t="shared" si="2"/>
        <v>1653000000</v>
      </c>
      <c r="O54" s="17">
        <v>1560000000</v>
      </c>
      <c r="P54" s="17">
        <v>23000000</v>
      </c>
      <c r="Q54" s="17">
        <v>70000000</v>
      </c>
      <c r="R54" s="17" t="s">
        <v>88</v>
      </c>
    </row>
    <row r="55" spans="1:18">
      <c r="A55" s="17" t="s">
        <v>85</v>
      </c>
      <c r="B55" s="21"/>
      <c r="C55" s="21"/>
      <c r="D55" s="17">
        <v>28</v>
      </c>
      <c r="E55" s="17">
        <v>20</v>
      </c>
      <c r="F55" s="21"/>
      <c r="G55" s="21"/>
      <c r="H55" s="17">
        <v>1755</v>
      </c>
      <c r="I55" s="17">
        <v>107911</v>
      </c>
      <c r="J55" s="17">
        <v>5</v>
      </c>
      <c r="K55" s="17">
        <v>2320</v>
      </c>
      <c r="L55" s="17">
        <v>41000</v>
      </c>
      <c r="M55" s="21"/>
      <c r="N55" s="17">
        <f t="shared" si="2"/>
        <v>80000000</v>
      </c>
      <c r="O55" s="17">
        <v>50000000</v>
      </c>
      <c r="P55" s="17">
        <v>30000000</v>
      </c>
      <c r="Q55" s="17" t="s">
        <v>88</v>
      </c>
      <c r="R55" s="17" t="s">
        <v>88</v>
      </c>
    </row>
    <row r="56" spans="1:18">
      <c r="A56" s="17" t="s">
        <v>86</v>
      </c>
      <c r="B56" s="21"/>
      <c r="C56" s="21"/>
      <c r="D56" s="17" t="s">
        <v>88</v>
      </c>
      <c r="E56" s="17" t="s">
        <v>88</v>
      </c>
      <c r="F56" s="21"/>
      <c r="G56" s="21"/>
      <c r="H56" s="17" t="s">
        <v>88</v>
      </c>
      <c r="I56" s="17" t="s">
        <v>88</v>
      </c>
      <c r="J56" s="17" t="s">
        <v>88</v>
      </c>
      <c r="K56" s="17" t="s">
        <v>88</v>
      </c>
      <c r="L56" s="17" t="s">
        <v>88</v>
      </c>
      <c r="M56" s="21"/>
      <c r="N56" s="17">
        <f t="shared" si="2"/>
        <v>0</v>
      </c>
      <c r="O56" s="17" t="s">
        <v>88</v>
      </c>
      <c r="P56" s="17" t="s">
        <v>88</v>
      </c>
      <c r="Q56" s="17" t="s">
        <v>88</v>
      </c>
      <c r="R56" s="17" t="s">
        <v>88</v>
      </c>
    </row>
    <row r="57" spans="1:18">
      <c r="A57" s="16" t="s">
        <v>31</v>
      </c>
      <c r="B57" s="17">
        <f>SUM(B58:B67)</f>
        <v>2269</v>
      </c>
      <c r="C57" s="17">
        <f>SUM(C58:C67)</f>
        <v>1595</v>
      </c>
      <c r="D57" s="19" t="s">
        <v>29</v>
      </c>
      <c r="E57" s="19" t="s">
        <v>29</v>
      </c>
      <c r="F57" s="19" t="s">
        <v>29</v>
      </c>
      <c r="G57" s="19" t="s">
        <v>29</v>
      </c>
      <c r="H57" s="17">
        <f>SUM(H58:H67)</f>
        <v>2406</v>
      </c>
      <c r="I57" s="17">
        <f>SUM(I58:I67)</f>
        <v>181414</v>
      </c>
      <c r="J57" s="17">
        <f>SUM(J58:J67)</f>
        <v>196</v>
      </c>
      <c r="K57" s="17">
        <f>SUM(K58:K67)</f>
        <v>39434</v>
      </c>
      <c r="L57" s="17">
        <f>SUM(L58:L67)</f>
        <v>145839.1</v>
      </c>
      <c r="M57" s="22" t="s">
        <v>29</v>
      </c>
      <c r="N57" s="17">
        <f>SUM(N58:N67)</f>
        <v>1564105615</v>
      </c>
      <c r="O57" s="17">
        <f>SUM(O58:O67)</f>
        <v>1353652415</v>
      </c>
      <c r="P57" s="17">
        <f>SUM(P58:P67)</f>
        <v>100153200</v>
      </c>
      <c r="Q57" s="17">
        <f>SUM(Q58:Q67)</f>
        <v>110300000</v>
      </c>
      <c r="R57" s="18" t="s">
        <v>88</v>
      </c>
    </row>
    <row r="58" spans="1:18">
      <c r="A58" s="17" t="s">
        <v>77</v>
      </c>
      <c r="B58" s="17">
        <v>296</v>
      </c>
      <c r="C58" s="17">
        <v>222</v>
      </c>
      <c r="D58" s="20" t="s">
        <v>29</v>
      </c>
      <c r="E58" s="20" t="s">
        <v>29</v>
      </c>
      <c r="F58" s="20" t="s">
        <v>29</v>
      </c>
      <c r="G58" s="20" t="s">
        <v>29</v>
      </c>
      <c r="H58" s="17">
        <v>253</v>
      </c>
      <c r="I58" s="17">
        <v>11234</v>
      </c>
      <c r="J58" s="17">
        <v>26</v>
      </c>
      <c r="K58" s="17">
        <v>22496</v>
      </c>
      <c r="L58" s="17">
        <v>13792</v>
      </c>
      <c r="M58" s="23" t="s">
        <v>29</v>
      </c>
      <c r="N58" s="17">
        <f t="shared" ref="N58:N67" si="3">SUM(O58,P58,Q58)</f>
        <v>69175410</v>
      </c>
      <c r="O58" s="17">
        <v>69175410</v>
      </c>
      <c r="P58" s="17">
        <v>0</v>
      </c>
      <c r="Q58" s="17">
        <v>0</v>
      </c>
      <c r="R58" s="17" t="s">
        <v>88</v>
      </c>
    </row>
    <row r="59" spans="1:18">
      <c r="A59" s="17" t="s">
        <v>78</v>
      </c>
      <c r="B59" s="17">
        <v>152</v>
      </c>
      <c r="C59" s="17">
        <v>81</v>
      </c>
      <c r="D59" s="21"/>
      <c r="E59" s="21"/>
      <c r="F59" s="21"/>
      <c r="G59" s="21"/>
      <c r="H59" s="17">
        <v>163</v>
      </c>
      <c r="I59" s="17">
        <v>41173</v>
      </c>
      <c r="J59" s="17">
        <v>0</v>
      </c>
      <c r="K59" s="17">
        <v>0</v>
      </c>
      <c r="L59" s="17">
        <v>2485</v>
      </c>
      <c r="M59" s="21"/>
      <c r="N59" s="17">
        <f t="shared" si="3"/>
        <v>92200000</v>
      </c>
      <c r="O59" s="17">
        <v>92200000</v>
      </c>
      <c r="P59" s="17">
        <v>0</v>
      </c>
      <c r="Q59" s="17">
        <v>0</v>
      </c>
      <c r="R59" s="17" t="s">
        <v>88</v>
      </c>
    </row>
    <row r="60" spans="1:18">
      <c r="A60" s="17" t="s">
        <v>79</v>
      </c>
      <c r="B60" s="17">
        <v>196</v>
      </c>
      <c r="C60" s="17">
        <v>126</v>
      </c>
      <c r="D60" s="21"/>
      <c r="E60" s="21"/>
      <c r="F60" s="21"/>
      <c r="G60" s="21"/>
      <c r="H60" s="17">
        <v>177</v>
      </c>
      <c r="I60" s="17">
        <v>12804</v>
      </c>
      <c r="J60" s="17">
        <v>24</v>
      </c>
      <c r="K60" s="17">
        <v>1494</v>
      </c>
      <c r="L60" s="17">
        <v>27833</v>
      </c>
      <c r="M60" s="21"/>
      <c r="N60" s="17">
        <f t="shared" si="3"/>
        <v>222693005</v>
      </c>
      <c r="O60" s="17">
        <v>211743005</v>
      </c>
      <c r="P60" s="17">
        <v>10350000</v>
      </c>
      <c r="Q60" s="17">
        <v>600000</v>
      </c>
      <c r="R60" s="17" t="s">
        <v>88</v>
      </c>
    </row>
    <row r="61" spans="1:18">
      <c r="A61" s="17" t="s">
        <v>80</v>
      </c>
      <c r="B61" s="17">
        <v>409</v>
      </c>
      <c r="C61" s="17">
        <v>296</v>
      </c>
      <c r="D61" s="21"/>
      <c r="E61" s="21"/>
      <c r="F61" s="21"/>
      <c r="G61" s="21"/>
      <c r="H61" s="17">
        <v>323</v>
      </c>
      <c r="I61" s="17">
        <v>5155</v>
      </c>
      <c r="J61" s="17">
        <v>10</v>
      </c>
      <c r="K61" s="17">
        <v>491</v>
      </c>
      <c r="L61" s="17">
        <v>2203.1</v>
      </c>
      <c r="M61" s="21"/>
      <c r="N61" s="17">
        <f t="shared" si="3"/>
        <v>16904200</v>
      </c>
      <c r="O61" s="17">
        <v>14501000</v>
      </c>
      <c r="P61" s="17">
        <v>3200</v>
      </c>
      <c r="Q61" s="17">
        <v>2400000</v>
      </c>
      <c r="R61" s="17" t="s">
        <v>88</v>
      </c>
    </row>
    <row r="62" spans="1:18">
      <c r="A62" s="17" t="s">
        <v>81</v>
      </c>
      <c r="B62" s="17">
        <v>239</v>
      </c>
      <c r="C62" s="17">
        <v>188</v>
      </c>
      <c r="D62" s="21"/>
      <c r="E62" s="21"/>
      <c r="F62" s="21"/>
      <c r="G62" s="21"/>
      <c r="H62" s="17">
        <v>283</v>
      </c>
      <c r="I62" s="17">
        <v>12147</v>
      </c>
      <c r="J62" s="17">
        <v>11</v>
      </c>
      <c r="K62" s="17">
        <v>497</v>
      </c>
      <c r="L62" s="17">
        <v>22202</v>
      </c>
      <c r="M62" s="21"/>
      <c r="N62" s="17">
        <f t="shared" si="3"/>
        <v>42600000</v>
      </c>
      <c r="O62" s="17">
        <v>39800000</v>
      </c>
      <c r="P62" s="17">
        <v>2800000</v>
      </c>
      <c r="Q62" s="17">
        <v>0</v>
      </c>
      <c r="R62" s="17" t="s">
        <v>88</v>
      </c>
    </row>
    <row r="63" spans="1:18">
      <c r="A63" s="17" t="s">
        <v>82</v>
      </c>
      <c r="B63" s="17">
        <v>169</v>
      </c>
      <c r="C63" s="17">
        <v>151</v>
      </c>
      <c r="D63" s="21"/>
      <c r="E63" s="21"/>
      <c r="F63" s="21"/>
      <c r="G63" s="21"/>
      <c r="H63" s="17">
        <v>260</v>
      </c>
      <c r="I63" s="17">
        <v>7773</v>
      </c>
      <c r="J63" s="17">
        <v>36</v>
      </c>
      <c r="K63" s="17">
        <v>1012</v>
      </c>
      <c r="L63" s="17">
        <v>850</v>
      </c>
      <c r="M63" s="21"/>
      <c r="N63" s="17">
        <f t="shared" si="3"/>
        <v>0</v>
      </c>
      <c r="O63" s="17">
        <v>0</v>
      </c>
      <c r="P63" s="17">
        <v>0</v>
      </c>
      <c r="Q63" s="17">
        <v>0</v>
      </c>
      <c r="R63" s="17" t="s">
        <v>88</v>
      </c>
    </row>
    <row r="64" spans="1:18">
      <c r="A64" s="17" t="s">
        <v>83</v>
      </c>
      <c r="B64" s="17">
        <v>274</v>
      </c>
      <c r="C64" s="17">
        <v>158</v>
      </c>
      <c r="D64" s="21"/>
      <c r="E64" s="21"/>
      <c r="F64" s="21"/>
      <c r="G64" s="21"/>
      <c r="H64" s="17">
        <v>109</v>
      </c>
      <c r="I64" s="17">
        <v>29679</v>
      </c>
      <c r="J64" s="17">
        <v>12</v>
      </c>
      <c r="K64" s="17">
        <v>890</v>
      </c>
      <c r="L64" s="17">
        <v>12966</v>
      </c>
      <c r="M64" s="21"/>
      <c r="N64" s="17">
        <f t="shared" si="3"/>
        <v>156330000</v>
      </c>
      <c r="O64" s="17">
        <v>143330000</v>
      </c>
      <c r="P64" s="17">
        <v>8000000</v>
      </c>
      <c r="Q64" s="17">
        <v>5000000</v>
      </c>
      <c r="R64" s="17" t="s">
        <v>88</v>
      </c>
    </row>
    <row r="65" spans="1:18">
      <c r="A65" s="17" t="s">
        <v>84</v>
      </c>
      <c r="B65" s="17">
        <v>195</v>
      </c>
      <c r="C65" s="17">
        <v>171</v>
      </c>
      <c r="D65" s="21"/>
      <c r="E65" s="21"/>
      <c r="F65" s="21"/>
      <c r="G65" s="21"/>
      <c r="H65" s="17">
        <v>676</v>
      </c>
      <c r="I65" s="17">
        <v>41025</v>
      </c>
      <c r="J65" s="17">
        <v>19</v>
      </c>
      <c r="K65" s="17">
        <v>7789</v>
      </c>
      <c r="L65" s="17">
        <v>36822</v>
      </c>
      <c r="M65" s="21"/>
      <c r="N65" s="17">
        <f t="shared" si="3"/>
        <v>828563000</v>
      </c>
      <c r="O65" s="17">
        <v>649263000</v>
      </c>
      <c r="P65" s="17">
        <v>77000000</v>
      </c>
      <c r="Q65" s="17">
        <v>102300000</v>
      </c>
      <c r="R65" s="17" t="s">
        <v>88</v>
      </c>
    </row>
    <row r="66" spans="1:18">
      <c r="A66" s="17" t="s">
        <v>85</v>
      </c>
      <c r="B66" s="17">
        <v>126</v>
      </c>
      <c r="C66" s="17">
        <v>84</v>
      </c>
      <c r="D66" s="21"/>
      <c r="E66" s="21"/>
      <c r="F66" s="21"/>
      <c r="G66" s="21"/>
      <c r="H66" s="17">
        <v>116</v>
      </c>
      <c r="I66" s="17">
        <v>17689</v>
      </c>
      <c r="J66" s="17">
        <v>14</v>
      </c>
      <c r="K66" s="17">
        <v>3174</v>
      </c>
      <c r="L66" s="17">
        <v>24540</v>
      </c>
      <c r="M66" s="21"/>
      <c r="N66" s="17">
        <f t="shared" si="3"/>
        <v>113140000</v>
      </c>
      <c r="O66" s="17">
        <v>113140000</v>
      </c>
      <c r="P66" s="17">
        <v>0</v>
      </c>
      <c r="Q66" s="17">
        <v>0</v>
      </c>
      <c r="R66" s="17" t="s">
        <v>88</v>
      </c>
    </row>
    <row r="67" spans="1:18">
      <c r="A67" s="17" t="s">
        <v>86</v>
      </c>
      <c r="B67" s="17">
        <v>213</v>
      </c>
      <c r="C67" s="17">
        <v>118</v>
      </c>
      <c r="D67" s="21"/>
      <c r="E67" s="21"/>
      <c r="F67" s="21"/>
      <c r="G67" s="21"/>
      <c r="H67" s="17">
        <v>46</v>
      </c>
      <c r="I67" s="17">
        <v>2735</v>
      </c>
      <c r="J67" s="17">
        <v>44</v>
      </c>
      <c r="K67" s="17">
        <v>1591</v>
      </c>
      <c r="L67" s="17">
        <v>2146</v>
      </c>
      <c r="M67" s="21"/>
      <c r="N67" s="17">
        <f t="shared" si="3"/>
        <v>22500000</v>
      </c>
      <c r="O67" s="17">
        <v>20500000</v>
      </c>
      <c r="P67" s="17">
        <v>2000000</v>
      </c>
      <c r="Q67" s="17">
        <v>0</v>
      </c>
      <c r="R67" s="17" t="s">
        <v>88</v>
      </c>
    </row>
    <row r="68" spans="1:18">
      <c r="A68" s="1"/>
      <c r="B68" s="5"/>
      <c r="C68" s="5"/>
      <c r="D68" s="2"/>
      <c r="E68" s="2"/>
      <c r="F68" s="2"/>
      <c r="G68" s="2"/>
      <c r="H68" s="5"/>
      <c r="I68" s="5"/>
      <c r="J68" s="5"/>
      <c r="K68" s="5"/>
      <c r="L68" s="5"/>
      <c r="M68" s="6"/>
      <c r="N68" s="5"/>
      <c r="O68" s="5"/>
      <c r="P68" s="5"/>
      <c r="Q68" s="5"/>
    </row>
    <row r="69" spans="1:18">
      <c r="A69" s="3" t="s">
        <v>32</v>
      </c>
      <c r="B69" s="27" t="s">
        <v>88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D70" s="1"/>
      <c r="E70" s="1"/>
    </row>
    <row r="71" spans="1:18">
      <c r="D71" s="1"/>
      <c r="E71" s="1"/>
      <c r="N71" s="25" t="s">
        <v>92</v>
      </c>
      <c r="O71" s="25"/>
      <c r="P71" s="25"/>
      <c r="Q71" s="25"/>
    </row>
    <row r="72" spans="1:18" s="7" customFormat="1">
      <c r="A72" s="28" t="s">
        <v>37</v>
      </c>
      <c r="B72" s="29"/>
      <c r="C72" s="29"/>
      <c r="D72" s="29"/>
      <c r="E72" s="29"/>
      <c r="G72" s="28" t="s">
        <v>38</v>
      </c>
      <c r="H72" s="29"/>
      <c r="I72" s="29"/>
      <c r="J72" s="29"/>
      <c r="K72" s="29"/>
      <c r="L72" s="8"/>
      <c r="N72" s="26" t="s">
        <v>87</v>
      </c>
      <c r="O72" s="26"/>
      <c r="P72" s="26"/>
      <c r="Q72" s="26"/>
    </row>
    <row r="73" spans="1:18" s="9" customFormat="1">
      <c r="A73" s="24" t="s">
        <v>34</v>
      </c>
      <c r="B73" s="24"/>
      <c r="C73" s="24"/>
      <c r="D73" s="24"/>
      <c r="E73" s="24"/>
      <c r="G73" s="24" t="s">
        <v>35</v>
      </c>
      <c r="H73" s="24"/>
      <c r="I73" s="24"/>
      <c r="J73" s="24"/>
      <c r="K73" s="24"/>
      <c r="N73" s="24" t="s">
        <v>36</v>
      </c>
      <c r="O73" s="24"/>
      <c r="P73" s="24"/>
      <c r="Q73" s="24"/>
    </row>
    <row r="76" spans="1:18">
      <c r="A76" s="25" t="s">
        <v>89</v>
      </c>
      <c r="B76" s="25"/>
      <c r="C76" s="25"/>
      <c r="D76" s="25"/>
      <c r="E76" s="25"/>
      <c r="G76" s="25" t="s">
        <v>90</v>
      </c>
      <c r="H76" s="25"/>
      <c r="I76" s="25"/>
      <c r="J76" s="25"/>
      <c r="K76" s="25"/>
      <c r="N76" s="25" t="s">
        <v>91</v>
      </c>
      <c r="O76" s="25"/>
      <c r="P76" s="25"/>
      <c r="Q76" s="25"/>
    </row>
  </sheetData>
  <mergeCells count="40">
    <mergeCell ref="N1:R1"/>
    <mergeCell ref="K4:K6"/>
    <mergeCell ref="L4:L6"/>
    <mergeCell ref="M4:M6"/>
    <mergeCell ref="N4:N6"/>
    <mergeCell ref="O4:Q4"/>
    <mergeCell ref="O5:P5"/>
    <mergeCell ref="Q5:Q6"/>
    <mergeCell ref="D4:D6"/>
    <mergeCell ref="E4:E6"/>
    <mergeCell ref="F4:F6"/>
    <mergeCell ref="G4:G6"/>
    <mergeCell ref="R2:R6"/>
    <mergeCell ref="A1:E1"/>
    <mergeCell ref="F1:M1"/>
    <mergeCell ref="A2:A6"/>
    <mergeCell ref="B2:C3"/>
    <mergeCell ref="D2:E3"/>
    <mergeCell ref="F2:G3"/>
    <mergeCell ref="H2:Q2"/>
    <mergeCell ref="H3:I3"/>
    <mergeCell ref="J3:K3"/>
    <mergeCell ref="L3:M3"/>
    <mergeCell ref="N3:Q3"/>
    <mergeCell ref="B4:B6"/>
    <mergeCell ref="H4:H6"/>
    <mergeCell ref="I4:I6"/>
    <mergeCell ref="J4:J6"/>
    <mergeCell ref="C4:C6"/>
    <mergeCell ref="N71:Q71"/>
    <mergeCell ref="N72:Q72"/>
    <mergeCell ref="B69:R69"/>
    <mergeCell ref="A72:E72"/>
    <mergeCell ref="G72:K72"/>
    <mergeCell ref="G73:K73"/>
    <mergeCell ref="A73:E73"/>
    <mergeCell ref="N73:Q73"/>
    <mergeCell ref="A76:E76"/>
    <mergeCell ref="G76:K76"/>
    <mergeCell ref="N76:Q76"/>
  </mergeCells>
  <pageMargins left="0.19685039370078741" right="0" top="0.5118110236220472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tỉnh</vt:lpstr>
      <vt:lpstr>tỉnh!Print_Titles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PBGDPL</cp:lastModifiedBy>
  <cp:lastPrinted>2021-01-07T02:24:22Z</cp:lastPrinted>
  <dcterms:created xsi:type="dcterms:W3CDTF">2019-10-10T03:57:12Z</dcterms:created>
  <dcterms:modified xsi:type="dcterms:W3CDTF">2021-01-07T07:25:29Z</dcterms:modified>
</cp:coreProperties>
</file>